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D:\XA LUC NGAN 2026\ĐẤT ĐAI\THONG KE NHU CAU CAP GIAY, CMD\"/>
    </mc:Choice>
  </mc:AlternateContent>
  <xr:revisionPtr revIDLastSave="0" documentId="13_ncr:1_{85978D84-C727-437B-B030-EF2BF27D7338}" xr6:coauthVersionLast="47" xr6:coauthVersionMax="47" xr10:uidLastSave="{00000000-0000-0000-0000-000000000000}"/>
  <bookViews>
    <workbookView xWindow="-120" yWindow="-120" windowWidth="29040" windowHeight="15720" activeTab="1" xr2:uid="{A18C461B-E20C-4CAD-BDF2-DBCD10CC3335}"/>
  </bookViews>
  <sheets>
    <sheet name="Cấp giấy" sheetId="1" r:id="rId1"/>
    <sheet name="CMĐ" sheetId="2" r:id="rId2"/>
    <sheet name="DS ho thuc hien CMD" sheetId="7" r:id="rId3"/>
    <sheet name="Sheet1" sheetId="4" state="hidden" r:id="rId4"/>
    <sheet name="TH Cap GCN" sheetId="5" r:id="rId5"/>
    <sheet name="TH CMD" sheetId="6" r:id="rId6"/>
    <sheet name="ĐA MỤC ĐÍCH" sheetId="3" r:id="rId7"/>
  </sheets>
  <definedNames>
    <definedName name="_xlnm.Print_Titles" localSheetId="0">'Cấp giấy'!$4:$5</definedName>
    <definedName name="_xlnm.Print_Titles" localSheetId="4">'TH Cap GCN'!$4:$5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N215" i="1" l="1"/>
  <c r="M215" i="1"/>
  <c r="N165" i="1"/>
  <c r="M165" i="1"/>
  <c r="N142" i="1"/>
  <c r="M142" i="1"/>
  <c r="N115" i="1"/>
  <c r="M115" i="1"/>
  <c r="N97" i="1"/>
  <c r="M97" i="1"/>
  <c r="N8" i="1"/>
  <c r="M8" i="1"/>
  <c r="M553" i="1"/>
  <c r="N782" i="1"/>
  <c r="N781" i="1"/>
  <c r="N780" i="1"/>
  <c r="N779" i="1"/>
  <c r="N778" i="1"/>
  <c r="N777" i="1"/>
  <c r="N776" i="1"/>
  <c r="N775" i="1"/>
  <c r="N774" i="1"/>
  <c r="N773" i="1"/>
  <c r="N772" i="1"/>
  <c r="N771" i="1"/>
  <c r="N770" i="1"/>
  <c r="N769" i="1"/>
  <c r="N768" i="1"/>
  <c r="N767" i="1"/>
  <c r="N766" i="1"/>
  <c r="N765" i="1"/>
  <c r="N764" i="1"/>
  <c r="N763" i="1"/>
  <c r="N762" i="1"/>
  <c r="N761" i="1"/>
  <c r="N760" i="1"/>
  <c r="N759" i="1"/>
  <c r="N758" i="1"/>
  <c r="N757" i="1"/>
  <c r="N756" i="1"/>
  <c r="N755" i="1"/>
  <c r="N754" i="1"/>
  <c r="N753" i="1"/>
  <c r="N752" i="1"/>
  <c r="N751" i="1"/>
  <c r="N750" i="1"/>
  <c r="N749" i="1"/>
  <c r="N748" i="1"/>
  <c r="N747" i="1"/>
  <c r="N746" i="1"/>
  <c r="N745" i="1"/>
  <c r="N744" i="1"/>
  <c r="N743" i="1"/>
  <c r="N742" i="1"/>
  <c r="N741" i="1"/>
  <c r="N740" i="1"/>
  <c r="N739" i="1"/>
  <c r="N738" i="1"/>
  <c r="N737" i="1"/>
  <c r="N736" i="1"/>
  <c r="N735" i="1"/>
  <c r="N734" i="1"/>
  <c r="N733" i="1"/>
  <c r="N732" i="1"/>
  <c r="N731" i="1"/>
  <c r="N730" i="1"/>
  <c r="N729" i="1"/>
  <c r="N728" i="1"/>
  <c r="N727" i="1"/>
  <c r="N726" i="1"/>
  <c r="N725" i="1"/>
  <c r="N724" i="1"/>
  <c r="N723" i="1"/>
  <c r="N722" i="1"/>
  <c r="N721" i="1"/>
  <c r="N720" i="1"/>
  <c r="N719" i="1"/>
  <c r="N718" i="1"/>
  <c r="N717" i="1"/>
  <c r="N716" i="1"/>
  <c r="N715" i="1"/>
  <c r="N714" i="1"/>
  <c r="N713" i="1"/>
  <c r="N712" i="1"/>
  <c r="N711" i="1"/>
  <c r="N710" i="1"/>
  <c r="N709" i="1"/>
  <c r="N708" i="1"/>
  <c r="N707" i="1"/>
  <c r="N706" i="1"/>
  <c r="N705" i="1"/>
  <c r="N704" i="1"/>
  <c r="N703" i="1"/>
  <c r="N702" i="1"/>
  <c r="N701" i="1"/>
  <c r="N700" i="1"/>
  <c r="N699" i="1"/>
  <c r="N698" i="1"/>
  <c r="N697" i="1"/>
  <c r="N696" i="1"/>
  <c r="N695" i="1"/>
  <c r="N694" i="1"/>
  <c r="N693" i="1"/>
  <c r="N692" i="1"/>
  <c r="N691" i="1"/>
  <c r="N690" i="1"/>
  <c r="N689" i="1"/>
  <c r="N688" i="1"/>
  <c r="N687" i="1"/>
  <c r="N686" i="1"/>
  <c r="N685" i="1"/>
  <c r="N684" i="1"/>
  <c r="N683" i="1"/>
  <c r="N682" i="1"/>
  <c r="N681" i="1"/>
  <c r="N680" i="1"/>
  <c r="N679" i="1"/>
  <c r="N678" i="1"/>
  <c r="N677" i="1"/>
  <c r="N676" i="1"/>
  <c r="N675" i="1"/>
  <c r="N674" i="1"/>
  <c r="N673" i="1"/>
  <c r="N672" i="1"/>
  <c r="N671" i="1"/>
  <c r="N670" i="1"/>
  <c r="N669" i="1"/>
  <c r="N668" i="1"/>
  <c r="N667" i="1"/>
  <c r="N666" i="1"/>
  <c r="N665" i="1"/>
  <c r="N664" i="1"/>
  <c r="N663" i="1"/>
  <c r="N662" i="1"/>
  <c r="N661" i="1"/>
  <c r="N660" i="1"/>
  <c r="N659" i="1"/>
  <c r="N658" i="1"/>
  <c r="N657" i="1"/>
  <c r="N656" i="1"/>
  <c r="N655" i="1"/>
  <c r="N654" i="1"/>
  <c r="N653" i="1"/>
  <c r="N652" i="1"/>
  <c r="N651" i="1"/>
  <c r="N650" i="1"/>
  <c r="N649" i="1"/>
  <c r="N648" i="1"/>
  <c r="N647" i="1"/>
  <c r="N646" i="1"/>
  <c r="N645" i="1"/>
  <c r="N644" i="1"/>
  <c r="N643" i="1"/>
  <c r="N642" i="1"/>
  <c r="N641" i="1"/>
  <c r="N640" i="1"/>
  <c r="N639" i="1"/>
  <c r="N638" i="1"/>
  <c r="N637" i="1"/>
  <c r="N636" i="1"/>
  <c r="N635" i="1"/>
  <c r="N634" i="1"/>
  <c r="N633" i="1"/>
  <c r="N632" i="1"/>
  <c r="N631" i="1"/>
  <c r="N630" i="1"/>
  <c r="N629" i="1"/>
  <c r="N628" i="1"/>
  <c r="N627" i="1"/>
  <c r="N626" i="1"/>
  <c r="N625" i="1"/>
  <c r="N624" i="1"/>
  <c r="N623" i="1"/>
  <c r="N622" i="1"/>
  <c r="N621" i="1"/>
  <c r="N620" i="1"/>
  <c r="N619" i="1"/>
  <c r="N618" i="1"/>
  <c r="N617" i="1"/>
  <c r="N616" i="1"/>
  <c r="N615" i="1"/>
  <c r="N614" i="1"/>
  <c r="N613" i="1"/>
  <c r="N612" i="1"/>
  <c r="N611" i="1"/>
  <c r="N610" i="1"/>
  <c r="N609" i="1"/>
  <c r="N608" i="1"/>
  <c r="N607" i="1"/>
  <c r="N606" i="1"/>
  <c r="N605" i="1"/>
  <c r="N604" i="1"/>
  <c r="N603" i="1"/>
  <c r="N602" i="1"/>
  <c r="N601" i="1"/>
  <c r="N600" i="1"/>
  <c r="N599" i="1"/>
  <c r="N598" i="1"/>
  <c r="N597" i="1"/>
  <c r="N596" i="1"/>
  <c r="N595" i="1"/>
  <c r="N594" i="1"/>
  <c r="N593" i="1"/>
  <c r="N592" i="1"/>
  <c r="N591" i="1"/>
  <c r="N590" i="1"/>
  <c r="N589" i="1"/>
  <c r="N588" i="1"/>
  <c r="N587" i="1"/>
  <c r="N586" i="1"/>
  <c r="N585" i="1"/>
  <c r="N584" i="1"/>
  <c r="N583" i="1"/>
  <c r="N582" i="1"/>
  <c r="N581" i="1"/>
  <c r="N580" i="1"/>
  <c r="N579" i="1"/>
  <c r="N578" i="1"/>
  <c r="N577" i="1"/>
  <c r="N576" i="1"/>
  <c r="N575" i="1"/>
  <c r="N574" i="1"/>
  <c r="N573" i="1"/>
  <c r="N572" i="1"/>
  <c r="N571" i="1"/>
  <c r="N570" i="1"/>
  <c r="N569" i="1"/>
  <c r="N568" i="1"/>
  <c r="N567" i="1"/>
  <c r="N566" i="1"/>
  <c r="N565" i="1"/>
  <c r="N564" i="1"/>
  <c r="N563" i="1"/>
  <c r="N562" i="1"/>
  <c r="N561" i="1"/>
  <c r="N560" i="1"/>
  <c r="N559" i="1"/>
  <c r="N558" i="1"/>
  <c r="N557" i="1"/>
  <c r="N556" i="1"/>
  <c r="N555" i="1"/>
  <c r="N554" i="1"/>
  <c r="N553" i="1"/>
  <c r="N552" i="1"/>
  <c r="N551" i="1"/>
  <c r="N550" i="1"/>
  <c r="N549" i="1"/>
  <c r="N548" i="1"/>
  <c r="N547" i="1"/>
  <c r="N546" i="1"/>
  <c r="N545" i="1"/>
  <c r="N544" i="1"/>
  <c r="N543" i="1"/>
  <c r="N542" i="1"/>
  <c r="N541" i="1"/>
  <c r="N540" i="1"/>
  <c r="N539" i="1"/>
  <c r="N538" i="1"/>
  <c r="N537" i="1"/>
  <c r="N536" i="1"/>
  <c r="N535" i="1"/>
  <c r="N534" i="1"/>
  <c r="N533" i="1"/>
  <c r="N532" i="1"/>
  <c r="N531" i="1"/>
  <c r="N530" i="1"/>
  <c r="N529" i="1"/>
  <c r="N528" i="1"/>
  <c r="N527" i="1"/>
  <c r="N526" i="1"/>
  <c r="N525" i="1"/>
  <c r="N524" i="1"/>
  <c r="N523" i="1"/>
  <c r="N522" i="1"/>
  <c r="N521" i="1"/>
  <c r="N520" i="1"/>
  <c r="N519" i="1"/>
  <c r="N518" i="1"/>
  <c r="N517" i="1"/>
  <c r="N516" i="1"/>
  <c r="N515" i="1"/>
  <c r="N514" i="1"/>
  <c r="N513" i="1"/>
  <c r="N512" i="1"/>
  <c r="N511" i="1"/>
  <c r="N510" i="1"/>
  <c r="N509" i="1"/>
  <c r="N508" i="1"/>
  <c r="N507" i="1"/>
  <c r="N506" i="1"/>
  <c r="N505" i="1"/>
  <c r="N504" i="1"/>
  <c r="N503" i="1"/>
  <c r="N502" i="1"/>
  <c r="N501" i="1"/>
  <c r="N500" i="1"/>
  <c r="N499" i="1"/>
  <c r="N498" i="1"/>
  <c r="N497" i="1"/>
  <c r="N496" i="1"/>
  <c r="N495" i="1"/>
  <c r="N494" i="1"/>
  <c r="N493" i="1"/>
  <c r="N492" i="1"/>
  <c r="N491" i="1"/>
  <c r="N490" i="1"/>
  <c r="N489" i="1"/>
  <c r="N488" i="1"/>
  <c r="N487" i="1"/>
  <c r="N486" i="1"/>
  <c r="N485" i="1"/>
  <c r="N484" i="1"/>
  <c r="N483" i="1"/>
  <c r="N482" i="1"/>
  <c r="N481" i="1"/>
  <c r="N480" i="1"/>
  <c r="N479" i="1"/>
  <c r="N478" i="1"/>
  <c r="N477" i="1"/>
  <c r="N476" i="1"/>
  <c r="N475" i="1"/>
  <c r="N474" i="1"/>
  <c r="N473" i="1"/>
  <c r="N472" i="1"/>
  <c r="N471" i="1"/>
  <c r="N470" i="1"/>
  <c r="N469" i="1"/>
  <c r="N468" i="1"/>
  <c r="N467" i="1"/>
  <c r="N466" i="1"/>
  <c r="N465" i="1"/>
  <c r="N464" i="1"/>
  <c r="N463" i="1"/>
  <c r="N462" i="1"/>
  <c r="N461" i="1"/>
  <c r="N460" i="1"/>
  <c r="N459" i="1"/>
  <c r="N458" i="1"/>
  <c r="N457" i="1"/>
  <c r="N456" i="1"/>
  <c r="N455" i="1"/>
  <c r="N454" i="1"/>
  <c r="N453" i="1"/>
  <c r="N452" i="1"/>
  <c r="N451" i="1"/>
  <c r="N450" i="1"/>
  <c r="N449" i="1"/>
  <c r="N448" i="1"/>
  <c r="N447" i="1"/>
  <c r="N446" i="1"/>
  <c r="N445" i="1"/>
  <c r="N444" i="1"/>
  <c r="N443" i="1"/>
  <c r="N442" i="1"/>
  <c r="N441" i="1"/>
  <c r="N440" i="1"/>
  <c r="N439" i="1"/>
  <c r="N438" i="1"/>
  <c r="N437" i="1"/>
  <c r="N436" i="1"/>
  <c r="N435" i="1"/>
  <c r="N434" i="1"/>
  <c r="N433" i="1"/>
  <c r="N432" i="1"/>
  <c r="N431" i="1"/>
  <c r="N430" i="1"/>
  <c r="N429" i="1"/>
  <c r="N428" i="1"/>
  <c r="N427" i="1"/>
  <c r="N426" i="1"/>
  <c r="N425" i="1"/>
  <c r="N424" i="1"/>
  <c r="N423" i="1"/>
  <c r="N422" i="1"/>
  <c r="N421" i="1"/>
  <c r="N420" i="1"/>
  <c r="N419" i="1"/>
  <c r="N418" i="1"/>
  <c r="N417" i="1"/>
  <c r="N416" i="1"/>
  <c r="N415" i="1"/>
  <c r="N414" i="1"/>
  <c r="N413" i="1"/>
  <c r="N412" i="1"/>
  <c r="N411" i="1"/>
  <c r="N410" i="1"/>
  <c r="N409" i="1"/>
  <c r="N408" i="1"/>
  <c r="N407" i="1"/>
  <c r="N406" i="1"/>
  <c r="N405" i="1"/>
  <c r="N404" i="1"/>
  <c r="N403" i="1"/>
  <c r="N402" i="1"/>
  <c r="N401" i="1"/>
  <c r="N400" i="1"/>
  <c r="N399" i="1"/>
  <c r="N398" i="1"/>
  <c r="N397" i="1"/>
  <c r="N396" i="1"/>
  <c r="N395" i="1"/>
  <c r="N394" i="1"/>
  <c r="N393" i="1"/>
  <c r="N392" i="1"/>
  <c r="N391" i="1"/>
  <c r="N390" i="1"/>
  <c r="N389" i="1"/>
  <c r="N388" i="1"/>
  <c r="N387" i="1"/>
  <c r="N386" i="1"/>
  <c r="N385" i="1"/>
  <c r="N384" i="1"/>
  <c r="N383" i="1"/>
  <c r="N382" i="1"/>
  <c r="N381" i="1"/>
  <c r="N380" i="1"/>
  <c r="N379" i="1"/>
  <c r="N378" i="1"/>
  <c r="N377" i="1"/>
  <c r="N376" i="1"/>
  <c r="N375" i="1"/>
  <c r="N374" i="1"/>
  <c r="N373" i="1"/>
  <c r="N372" i="1"/>
  <c r="N371" i="1"/>
  <c r="N370" i="1"/>
  <c r="N369" i="1"/>
  <c r="N368" i="1"/>
  <c r="N367" i="1"/>
  <c r="N366" i="1"/>
  <c r="N365" i="1"/>
  <c r="N364" i="1"/>
  <c r="N363" i="1"/>
  <c r="N361" i="1"/>
  <c r="N360" i="1"/>
  <c r="N359" i="1"/>
  <c r="N358" i="1"/>
  <c r="N357" i="1"/>
  <c r="N356" i="1"/>
  <c r="N355" i="1"/>
  <c r="N354" i="1"/>
  <c r="N353" i="1"/>
  <c r="N352" i="1"/>
  <c r="N351" i="1"/>
  <c r="N350" i="1"/>
  <c r="N349" i="1"/>
  <c r="N348" i="1"/>
  <c r="N347" i="1"/>
  <c r="N346" i="1"/>
  <c r="N345" i="1"/>
  <c r="N344" i="1"/>
  <c r="N343" i="1"/>
  <c r="N342" i="1"/>
  <c r="N341" i="1"/>
  <c r="N340" i="1"/>
  <c r="N339" i="1"/>
  <c r="N338" i="1"/>
  <c r="N337" i="1"/>
  <c r="N336" i="1"/>
  <c r="N335" i="1"/>
  <c r="N334" i="1"/>
  <c r="N333" i="1"/>
  <c r="N332" i="1"/>
  <c r="N331" i="1"/>
  <c r="N330" i="1"/>
  <c r="N329" i="1"/>
  <c r="N328" i="1"/>
  <c r="N327" i="1"/>
  <c r="N326" i="1"/>
  <c r="N325" i="1"/>
  <c r="N324" i="1"/>
  <c r="N323" i="1"/>
  <c r="N322" i="1"/>
  <c r="N321" i="1"/>
  <c r="N320" i="1"/>
  <c r="N319" i="1"/>
  <c r="N318" i="1"/>
  <c r="N317" i="1"/>
  <c r="N316" i="1"/>
  <c r="N315" i="1"/>
  <c r="N314" i="1"/>
  <c r="N313" i="1"/>
  <c r="N312" i="1"/>
  <c r="N306" i="1"/>
  <c r="N305" i="1"/>
  <c r="N304" i="1"/>
  <c r="N303" i="1"/>
  <c r="N302" i="1"/>
  <c r="N301" i="1"/>
  <c r="N300" i="1"/>
  <c r="N299" i="1"/>
  <c r="N298" i="1"/>
  <c r="N297" i="1"/>
  <c r="N296" i="1"/>
  <c r="N295" i="1"/>
  <c r="N294" i="1"/>
  <c r="N293" i="1"/>
  <c r="N292" i="1"/>
  <c r="N291" i="1"/>
  <c r="N290" i="1"/>
  <c r="N289" i="1"/>
  <c r="N288" i="1"/>
  <c r="N287" i="1"/>
  <c r="N286" i="1"/>
  <c r="N285" i="1"/>
  <c r="N283" i="1"/>
  <c r="N282" i="1"/>
  <c r="N281" i="1"/>
  <c r="N280" i="1"/>
  <c r="N279" i="1"/>
  <c r="N278" i="1"/>
  <c r="N277" i="1"/>
  <c r="N276" i="1"/>
  <c r="N275" i="1"/>
  <c r="N274" i="1"/>
  <c r="N273" i="1"/>
  <c r="N272" i="1"/>
  <c r="N271" i="1"/>
  <c r="N270" i="1"/>
  <c r="N269" i="1"/>
  <c r="N268" i="1"/>
  <c r="N267" i="1"/>
  <c r="N266" i="1"/>
  <c r="N265" i="1"/>
  <c r="N264" i="1"/>
  <c r="N263" i="1"/>
  <c r="N262" i="1"/>
  <c r="N261" i="1"/>
  <c r="N260" i="1"/>
  <c r="N259" i="1"/>
  <c r="N258" i="1"/>
  <c r="N257" i="1"/>
  <c r="N256" i="1"/>
  <c r="N255" i="1"/>
  <c r="N254" i="1"/>
  <c r="N253" i="1"/>
  <c r="N252" i="1"/>
  <c r="N251" i="1"/>
  <c r="N250" i="1"/>
  <c r="N249" i="1"/>
  <c r="N248" i="1"/>
  <c r="N247" i="1"/>
  <c r="N246" i="1"/>
  <c r="N245" i="1"/>
  <c r="N244" i="1"/>
  <c r="N243" i="1"/>
  <c r="N242" i="1"/>
  <c r="N241" i="1"/>
  <c r="N240" i="1"/>
  <c r="N239" i="1"/>
  <c r="N238" i="1"/>
  <c r="N237" i="1"/>
  <c r="N236" i="1"/>
  <c r="N235" i="1"/>
  <c r="N234" i="1"/>
  <c r="N233" i="1"/>
  <c r="N232" i="1"/>
  <c r="N231" i="1"/>
  <c r="N230" i="1"/>
  <c r="N229" i="1"/>
  <c r="N228" i="1"/>
  <c r="N227" i="1"/>
  <c r="N226" i="1"/>
  <c r="N225" i="1"/>
  <c r="N224" i="1"/>
  <c r="N223" i="1"/>
  <c r="N222" i="1"/>
  <c r="N221" i="1"/>
  <c r="N220" i="1"/>
  <c r="N219" i="1"/>
  <c r="N218" i="1"/>
  <c r="N217" i="1"/>
  <c r="N216" i="1"/>
  <c r="N214" i="1"/>
  <c r="N213" i="1"/>
  <c r="N212" i="1"/>
  <c r="N211" i="1"/>
  <c r="N210" i="1"/>
  <c r="N209" i="1"/>
  <c r="N208" i="1"/>
  <c r="N207" i="1"/>
  <c r="N206" i="1"/>
  <c r="N205" i="1"/>
  <c r="N204" i="1"/>
  <c r="N203" i="1"/>
  <c r="N202" i="1"/>
  <c r="N201" i="1"/>
  <c r="N200" i="1"/>
  <c r="N199" i="1"/>
  <c r="N198" i="1"/>
  <c r="N197" i="1"/>
  <c r="N196" i="1"/>
  <c r="N195" i="1"/>
  <c r="N194" i="1"/>
  <c r="N193" i="1"/>
  <c r="N192" i="1"/>
  <c r="N191" i="1"/>
  <c r="N190" i="1"/>
  <c r="N189" i="1"/>
  <c r="N188" i="1"/>
  <c r="N187" i="1"/>
  <c r="N186" i="1"/>
  <c r="N185" i="1"/>
  <c r="N184" i="1"/>
  <c r="N183" i="1"/>
  <c r="N182" i="1"/>
  <c r="N181" i="1"/>
  <c r="N180" i="1"/>
  <c r="N179" i="1"/>
  <c r="N178" i="1"/>
  <c r="N177" i="1"/>
  <c r="N176" i="1"/>
  <c r="N175" i="1"/>
  <c r="N174" i="1"/>
  <c r="N173" i="1"/>
  <c r="N172" i="1"/>
  <c r="N171" i="1"/>
  <c r="N170" i="1"/>
  <c r="N169" i="1"/>
  <c r="N168" i="1"/>
  <c r="N167" i="1"/>
  <c r="N166" i="1"/>
  <c r="N164" i="1"/>
  <c r="N163" i="1"/>
  <c r="N162" i="1"/>
  <c r="N161" i="1"/>
  <c r="N160" i="1"/>
  <c r="N159" i="1"/>
  <c r="N158" i="1"/>
  <c r="N157" i="1"/>
  <c r="N156" i="1"/>
  <c r="N155" i="1"/>
  <c r="N154" i="1"/>
  <c r="N153" i="1"/>
  <c r="N152" i="1"/>
  <c r="N151" i="1"/>
  <c r="N150" i="1"/>
  <c r="N149" i="1"/>
  <c r="N148" i="1"/>
  <c r="N147" i="1"/>
  <c r="N146" i="1"/>
  <c r="N145" i="1"/>
  <c r="N144" i="1"/>
  <c r="N143" i="1"/>
  <c r="N141" i="1"/>
  <c r="N140" i="1"/>
  <c r="N139" i="1"/>
  <c r="N138" i="1"/>
  <c r="N137" i="1"/>
  <c r="N136" i="1"/>
  <c r="N135" i="1"/>
  <c r="N134" i="1"/>
  <c r="N133" i="1"/>
  <c r="N132" i="1"/>
  <c r="N131" i="1"/>
  <c r="N130" i="1"/>
  <c r="N129" i="1"/>
  <c r="N128" i="1"/>
  <c r="N127" i="1"/>
  <c r="N126" i="1"/>
  <c r="N125" i="1"/>
  <c r="N124" i="1"/>
  <c r="N123" i="1"/>
  <c r="N122" i="1"/>
  <c r="N121" i="1"/>
  <c r="N120" i="1"/>
  <c r="N119" i="1"/>
  <c r="N118" i="1"/>
  <c r="N117" i="1"/>
  <c r="N116" i="1"/>
  <c r="N114" i="1"/>
  <c r="N113" i="1"/>
  <c r="N112" i="1"/>
  <c r="N111" i="1"/>
  <c r="N110" i="1"/>
  <c r="N109" i="1"/>
  <c r="N108" i="1"/>
  <c r="N107" i="1"/>
  <c r="N106" i="1"/>
  <c r="N105" i="1"/>
  <c r="N104" i="1"/>
  <c r="N103" i="1"/>
  <c r="N102" i="1"/>
  <c r="N101" i="1"/>
  <c r="N100" i="1"/>
  <c r="N99" i="1"/>
  <c r="N98" i="1"/>
  <c r="N96" i="1"/>
  <c r="N95" i="1"/>
  <c r="N94" i="1"/>
  <c r="N93" i="1"/>
  <c r="N92" i="1"/>
  <c r="N91" i="1"/>
  <c r="N90" i="1"/>
  <c r="N89" i="1"/>
  <c r="N88" i="1"/>
  <c r="N87" i="1"/>
  <c r="N86" i="1"/>
  <c r="N85" i="1"/>
  <c r="N84" i="1"/>
  <c r="N83" i="1"/>
  <c r="N82" i="1"/>
  <c r="N81" i="1"/>
  <c r="N80" i="1"/>
  <c r="N79" i="1"/>
  <c r="N78" i="1"/>
  <c r="N77" i="1"/>
  <c r="N76" i="1"/>
  <c r="N75" i="1"/>
  <c r="N74" i="1"/>
  <c r="N73" i="1"/>
  <c r="N72" i="1"/>
  <c r="N71" i="1"/>
  <c r="N70" i="1"/>
  <c r="N69" i="1"/>
  <c r="N68" i="1"/>
  <c r="N67" i="1"/>
  <c r="N66" i="1"/>
  <c r="N65" i="1"/>
  <c r="N64" i="1"/>
  <c r="N63" i="1"/>
  <c r="N62" i="1"/>
  <c r="N61" i="1"/>
  <c r="N60" i="1"/>
  <c r="N59" i="1"/>
  <c r="N58" i="1"/>
  <c r="N57" i="1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M782" i="1"/>
  <c r="M781" i="1"/>
  <c r="M780" i="1"/>
  <c r="M779" i="1"/>
  <c r="M778" i="1"/>
  <c r="M777" i="1"/>
  <c r="M776" i="1"/>
  <c r="M775" i="1"/>
  <c r="M774" i="1"/>
  <c r="M773" i="1"/>
  <c r="M772" i="1"/>
  <c r="M771" i="1"/>
  <c r="M770" i="1"/>
  <c r="M769" i="1"/>
  <c r="M768" i="1"/>
  <c r="M767" i="1"/>
  <c r="M766" i="1"/>
  <c r="M765" i="1"/>
  <c r="M764" i="1"/>
  <c r="M763" i="1"/>
  <c r="M762" i="1"/>
  <c r="M761" i="1"/>
  <c r="M760" i="1"/>
  <c r="M759" i="1"/>
  <c r="M758" i="1"/>
  <c r="M757" i="1"/>
  <c r="M756" i="1"/>
  <c r="M755" i="1"/>
  <c r="M754" i="1"/>
  <c r="M753" i="1"/>
  <c r="M752" i="1"/>
  <c r="M751" i="1"/>
  <c r="M750" i="1"/>
  <c r="M749" i="1"/>
  <c r="M748" i="1"/>
  <c r="M747" i="1"/>
  <c r="M746" i="1"/>
  <c r="M745" i="1"/>
  <c r="M744" i="1"/>
  <c r="M743" i="1"/>
  <c r="M742" i="1"/>
  <c r="M741" i="1"/>
  <c r="M740" i="1"/>
  <c r="M739" i="1"/>
  <c r="M738" i="1"/>
  <c r="M737" i="1"/>
  <c r="M736" i="1"/>
  <c r="M735" i="1"/>
  <c r="M734" i="1"/>
  <c r="M733" i="1"/>
  <c r="M732" i="1"/>
  <c r="M731" i="1"/>
  <c r="M730" i="1"/>
  <c r="M729" i="1"/>
  <c r="M728" i="1"/>
  <c r="M727" i="1"/>
  <c r="M726" i="1"/>
  <c r="M725" i="1"/>
  <c r="M724" i="1"/>
  <c r="M723" i="1"/>
  <c r="M722" i="1"/>
  <c r="M721" i="1"/>
  <c r="M720" i="1"/>
  <c r="M719" i="1"/>
  <c r="M718" i="1"/>
  <c r="M717" i="1"/>
  <c r="M716" i="1"/>
  <c r="M715" i="1"/>
  <c r="M714" i="1"/>
  <c r="M713" i="1"/>
  <c r="M712" i="1"/>
  <c r="M711" i="1"/>
  <c r="M710" i="1"/>
  <c r="M709" i="1"/>
  <c r="M708" i="1"/>
  <c r="M707" i="1"/>
  <c r="M706" i="1"/>
  <c r="M705" i="1"/>
  <c r="M704" i="1"/>
  <c r="M703" i="1"/>
  <c r="M702" i="1"/>
  <c r="M701" i="1"/>
  <c r="M700" i="1"/>
  <c r="M699" i="1"/>
  <c r="M698" i="1"/>
  <c r="M697" i="1"/>
  <c r="M696" i="1"/>
  <c r="M695" i="1"/>
  <c r="M694" i="1"/>
  <c r="M693" i="1"/>
  <c r="M692" i="1"/>
  <c r="M691" i="1"/>
  <c r="M690" i="1"/>
  <c r="M689" i="1"/>
  <c r="M688" i="1"/>
  <c r="M687" i="1"/>
  <c r="M686" i="1"/>
  <c r="M685" i="1"/>
  <c r="M684" i="1"/>
  <c r="M683" i="1"/>
  <c r="M682" i="1"/>
  <c r="M681" i="1"/>
  <c r="M680" i="1"/>
  <c r="M679" i="1"/>
  <c r="M678" i="1"/>
  <c r="M677" i="1"/>
  <c r="M676" i="1"/>
  <c r="M675" i="1"/>
  <c r="M674" i="1"/>
  <c r="M673" i="1"/>
  <c r="M672" i="1"/>
  <c r="M671" i="1"/>
  <c r="M670" i="1"/>
  <c r="M669" i="1"/>
  <c r="M668" i="1"/>
  <c r="M667" i="1"/>
  <c r="M666" i="1"/>
  <c r="M665" i="1"/>
  <c r="M664" i="1"/>
  <c r="M663" i="1"/>
  <c r="M662" i="1"/>
  <c r="M661" i="1"/>
  <c r="M660" i="1"/>
  <c r="M659" i="1"/>
  <c r="M658" i="1"/>
  <c r="M657" i="1"/>
  <c r="M656" i="1"/>
  <c r="M655" i="1"/>
  <c r="M654" i="1"/>
  <c r="M653" i="1"/>
  <c r="M652" i="1"/>
  <c r="M651" i="1"/>
  <c r="M650" i="1"/>
  <c r="M649" i="1"/>
  <c r="M648" i="1"/>
  <c r="M647" i="1"/>
  <c r="M646" i="1"/>
  <c r="M645" i="1"/>
  <c r="M644" i="1"/>
  <c r="M643" i="1"/>
  <c r="M642" i="1"/>
  <c r="M641" i="1"/>
  <c r="M640" i="1"/>
  <c r="M639" i="1"/>
  <c r="M638" i="1"/>
  <c r="M637" i="1"/>
  <c r="M636" i="1"/>
  <c r="M635" i="1"/>
  <c r="M634" i="1"/>
  <c r="M633" i="1"/>
  <c r="M632" i="1"/>
  <c r="M631" i="1"/>
  <c r="M630" i="1"/>
  <c r="M629" i="1"/>
  <c r="M628" i="1"/>
  <c r="M627" i="1"/>
  <c r="M626" i="1"/>
  <c r="M625" i="1"/>
  <c r="M624" i="1"/>
  <c r="M623" i="1"/>
  <c r="M622" i="1"/>
  <c r="M621" i="1"/>
  <c r="M620" i="1"/>
  <c r="M619" i="1"/>
  <c r="M618" i="1"/>
  <c r="M617" i="1"/>
  <c r="M616" i="1"/>
  <c r="M615" i="1"/>
  <c r="M614" i="1"/>
  <c r="M613" i="1"/>
  <c r="M612" i="1"/>
  <c r="M611" i="1"/>
  <c r="M610" i="1"/>
  <c r="M609" i="1"/>
  <c r="M608" i="1"/>
  <c r="M607" i="1"/>
  <c r="M606" i="1"/>
  <c r="M605" i="1"/>
  <c r="M604" i="1"/>
  <c r="M603" i="1"/>
  <c r="M602" i="1"/>
  <c r="M601" i="1"/>
  <c r="M600" i="1"/>
  <c r="M599" i="1"/>
  <c r="M598" i="1"/>
  <c r="M597" i="1"/>
  <c r="M596" i="1"/>
  <c r="M595" i="1"/>
  <c r="M594" i="1"/>
  <c r="M593" i="1"/>
  <c r="M592" i="1"/>
  <c r="M591" i="1"/>
  <c r="M590" i="1"/>
  <c r="M589" i="1"/>
  <c r="M588" i="1"/>
  <c r="M587" i="1"/>
  <c r="M586" i="1"/>
  <c r="M585" i="1"/>
  <c r="M584" i="1"/>
  <c r="M583" i="1"/>
  <c r="M582" i="1"/>
  <c r="M581" i="1"/>
  <c r="M580" i="1"/>
  <c r="M579" i="1"/>
  <c r="M578" i="1"/>
  <c r="M577" i="1"/>
  <c r="M576" i="1"/>
  <c r="M575" i="1"/>
  <c r="M574" i="1"/>
  <c r="M573" i="1"/>
  <c r="M572" i="1"/>
  <c r="M571" i="1"/>
  <c r="M570" i="1"/>
  <c r="M569" i="1"/>
  <c r="M568" i="1"/>
  <c r="M567" i="1"/>
  <c r="M566" i="1"/>
  <c r="M565" i="1"/>
  <c r="M564" i="1"/>
  <c r="M563" i="1"/>
  <c r="M562" i="1"/>
  <c r="M561" i="1"/>
  <c r="M560" i="1"/>
  <c r="M559" i="1"/>
  <c r="M558" i="1"/>
  <c r="M557" i="1"/>
  <c r="M556" i="1"/>
  <c r="M555" i="1"/>
  <c r="M554" i="1"/>
  <c r="M552" i="1"/>
  <c r="M551" i="1"/>
  <c r="M550" i="1"/>
  <c r="M549" i="1"/>
  <c r="M548" i="1"/>
  <c r="M547" i="1"/>
  <c r="M546" i="1"/>
  <c r="M545" i="1"/>
  <c r="M544" i="1"/>
  <c r="M543" i="1"/>
  <c r="M542" i="1"/>
  <c r="M541" i="1"/>
  <c r="M540" i="1"/>
  <c r="M539" i="1"/>
  <c r="M538" i="1"/>
  <c r="M537" i="1"/>
  <c r="M536" i="1"/>
  <c r="M535" i="1"/>
  <c r="M534" i="1"/>
  <c r="M533" i="1"/>
  <c r="M532" i="1"/>
  <c r="M531" i="1"/>
  <c r="M530" i="1"/>
  <c r="M529" i="1"/>
  <c r="M528" i="1"/>
  <c r="M527" i="1"/>
  <c r="M526" i="1"/>
  <c r="M525" i="1"/>
  <c r="M524" i="1"/>
  <c r="M523" i="1"/>
  <c r="M522" i="1"/>
  <c r="M521" i="1"/>
  <c r="M520" i="1"/>
  <c r="M519" i="1"/>
  <c r="M518" i="1"/>
  <c r="M517" i="1"/>
  <c r="M516" i="1"/>
  <c r="M515" i="1"/>
  <c r="M514" i="1"/>
  <c r="M513" i="1"/>
  <c r="M512" i="1"/>
  <c r="M511" i="1"/>
  <c r="M510" i="1"/>
  <c r="M509" i="1"/>
  <c r="M508" i="1"/>
  <c r="M507" i="1"/>
  <c r="M506" i="1"/>
  <c r="M505" i="1"/>
  <c r="M504" i="1"/>
  <c r="M503" i="1"/>
  <c r="M502" i="1"/>
  <c r="M501" i="1"/>
  <c r="M500" i="1"/>
  <c r="M499" i="1"/>
  <c r="M498" i="1"/>
  <c r="M497" i="1"/>
  <c r="M496" i="1"/>
  <c r="M495" i="1"/>
  <c r="M494" i="1"/>
  <c r="M493" i="1"/>
  <c r="M492" i="1"/>
  <c r="M491" i="1"/>
  <c r="M490" i="1"/>
  <c r="M489" i="1"/>
  <c r="M488" i="1"/>
  <c r="M487" i="1"/>
  <c r="M486" i="1"/>
  <c r="M485" i="1"/>
  <c r="M484" i="1"/>
  <c r="M483" i="1"/>
  <c r="M482" i="1"/>
  <c r="M481" i="1"/>
  <c r="M480" i="1"/>
  <c r="M479" i="1"/>
  <c r="M478" i="1"/>
  <c r="M477" i="1"/>
  <c r="M476" i="1"/>
  <c r="M475" i="1"/>
  <c r="M474" i="1"/>
  <c r="M473" i="1"/>
  <c r="M472" i="1"/>
  <c r="M471" i="1"/>
  <c r="M470" i="1"/>
  <c r="M469" i="1"/>
  <c r="M468" i="1"/>
  <c r="M467" i="1"/>
  <c r="M466" i="1"/>
  <c r="M465" i="1"/>
  <c r="M464" i="1"/>
  <c r="M463" i="1"/>
  <c r="M462" i="1"/>
  <c r="M461" i="1"/>
  <c r="M460" i="1"/>
  <c r="M459" i="1"/>
  <c r="M458" i="1"/>
  <c r="M457" i="1"/>
  <c r="M456" i="1"/>
  <c r="M455" i="1"/>
  <c r="M454" i="1"/>
  <c r="M453" i="1"/>
  <c r="M452" i="1"/>
  <c r="M451" i="1"/>
  <c r="M450" i="1"/>
  <c r="M449" i="1"/>
  <c r="M448" i="1"/>
  <c r="M447" i="1"/>
  <c r="M446" i="1"/>
  <c r="M445" i="1"/>
  <c r="M444" i="1"/>
  <c r="M443" i="1"/>
  <c r="M442" i="1"/>
  <c r="M441" i="1"/>
  <c r="M440" i="1"/>
  <c r="M439" i="1"/>
  <c r="M438" i="1"/>
  <c r="M437" i="1"/>
  <c r="M436" i="1"/>
  <c r="M435" i="1"/>
  <c r="M434" i="1"/>
  <c r="M433" i="1"/>
  <c r="M432" i="1"/>
  <c r="M431" i="1"/>
  <c r="M430" i="1"/>
  <c r="M429" i="1"/>
  <c r="M428" i="1"/>
  <c r="M427" i="1"/>
  <c r="M426" i="1"/>
  <c r="M425" i="1"/>
  <c r="M424" i="1"/>
  <c r="M423" i="1"/>
  <c r="M422" i="1"/>
  <c r="M421" i="1"/>
  <c r="M420" i="1"/>
  <c r="M419" i="1"/>
  <c r="M418" i="1"/>
  <c r="M417" i="1"/>
  <c r="M416" i="1"/>
  <c r="M415" i="1"/>
  <c r="M414" i="1"/>
  <c r="M413" i="1"/>
  <c r="M412" i="1"/>
  <c r="M411" i="1"/>
  <c r="M410" i="1"/>
  <c r="M409" i="1"/>
  <c r="M408" i="1"/>
  <c r="M407" i="1"/>
  <c r="M406" i="1"/>
  <c r="M405" i="1"/>
  <c r="M404" i="1"/>
  <c r="M403" i="1"/>
  <c r="M402" i="1"/>
  <c r="M401" i="1"/>
  <c r="M400" i="1"/>
  <c r="M399" i="1"/>
  <c r="M398" i="1"/>
  <c r="M397" i="1"/>
  <c r="M396" i="1"/>
  <c r="M395" i="1"/>
  <c r="M394" i="1"/>
  <c r="M393" i="1"/>
  <c r="M392" i="1"/>
  <c r="M391" i="1"/>
  <c r="M390" i="1"/>
  <c r="M389" i="1"/>
  <c r="M388" i="1"/>
  <c r="M387" i="1"/>
  <c r="M386" i="1"/>
  <c r="M385" i="1"/>
  <c r="M384" i="1"/>
  <c r="M383" i="1"/>
  <c r="M382" i="1"/>
  <c r="M381" i="1"/>
  <c r="M380" i="1"/>
  <c r="M379" i="1"/>
  <c r="M378" i="1"/>
  <c r="M377" i="1"/>
  <c r="M376" i="1"/>
  <c r="M375" i="1"/>
  <c r="M374" i="1"/>
  <c r="M373" i="1"/>
  <c r="M372" i="1"/>
  <c r="M371" i="1"/>
  <c r="M370" i="1"/>
  <c r="M369" i="1"/>
  <c r="M368" i="1"/>
  <c r="M367" i="1"/>
  <c r="M366" i="1"/>
  <c r="M365" i="1"/>
  <c r="M364" i="1"/>
  <c r="M363" i="1"/>
  <c r="M362" i="1"/>
  <c r="M361" i="1"/>
  <c r="M360" i="1"/>
  <c r="M359" i="1"/>
  <c r="M358" i="1"/>
  <c r="M357" i="1"/>
  <c r="M356" i="1"/>
  <c r="M355" i="1"/>
  <c r="M354" i="1"/>
  <c r="M353" i="1"/>
  <c r="M352" i="1"/>
  <c r="M351" i="1"/>
  <c r="M350" i="1"/>
  <c r="M349" i="1"/>
  <c r="M348" i="1"/>
  <c r="M347" i="1"/>
  <c r="M346" i="1"/>
  <c r="M345" i="1"/>
  <c r="M344" i="1"/>
  <c r="M343" i="1"/>
  <c r="M342" i="1"/>
  <c r="M341" i="1"/>
  <c r="M340" i="1"/>
  <c r="M339" i="1"/>
  <c r="M338" i="1"/>
  <c r="M337" i="1"/>
  <c r="M336" i="1"/>
  <c r="M335" i="1"/>
  <c r="M334" i="1"/>
  <c r="M333" i="1"/>
  <c r="M332" i="1"/>
  <c r="M331" i="1"/>
  <c r="M330" i="1"/>
  <c r="M329" i="1"/>
  <c r="M328" i="1"/>
  <c r="M327" i="1"/>
  <c r="M326" i="1"/>
  <c r="M325" i="1"/>
  <c r="M324" i="1"/>
  <c r="M323" i="1"/>
  <c r="M322" i="1"/>
  <c r="M321" i="1"/>
  <c r="M320" i="1"/>
  <c r="M319" i="1"/>
  <c r="M318" i="1"/>
  <c r="M317" i="1"/>
  <c r="M316" i="1"/>
  <c r="M315" i="1"/>
  <c r="M314" i="1"/>
  <c r="M313" i="1"/>
  <c r="M312" i="1"/>
  <c r="M311" i="1"/>
  <c r="M310" i="1"/>
  <c r="M309" i="1"/>
  <c r="M308" i="1"/>
  <c r="M307" i="1"/>
  <c r="M306" i="1"/>
  <c r="M305" i="1"/>
  <c r="M304" i="1"/>
  <c r="M303" i="1"/>
  <c r="M302" i="1"/>
  <c r="M301" i="1"/>
  <c r="M300" i="1"/>
  <c r="M299" i="1"/>
  <c r="M298" i="1"/>
  <c r="M297" i="1"/>
  <c r="M296" i="1"/>
  <c r="M295" i="1"/>
  <c r="M294" i="1"/>
  <c r="M293" i="1"/>
  <c r="M292" i="1"/>
  <c r="M291" i="1"/>
  <c r="M290" i="1"/>
  <c r="M289" i="1"/>
  <c r="M288" i="1"/>
  <c r="M287" i="1"/>
  <c r="M286" i="1"/>
  <c r="M285" i="1"/>
  <c r="M283" i="1"/>
  <c r="M282" i="1"/>
  <c r="M281" i="1"/>
  <c r="M280" i="1"/>
  <c r="M279" i="1"/>
  <c r="M278" i="1"/>
  <c r="M277" i="1"/>
  <c r="M276" i="1"/>
  <c r="M275" i="1"/>
  <c r="M274" i="1"/>
  <c r="M273" i="1"/>
  <c r="M272" i="1"/>
  <c r="M271" i="1"/>
  <c r="M270" i="1"/>
  <c r="M269" i="1"/>
  <c r="M268" i="1"/>
  <c r="M267" i="1"/>
  <c r="M266" i="1"/>
  <c r="M265" i="1"/>
  <c r="M264" i="1"/>
  <c r="M263" i="1"/>
  <c r="M262" i="1"/>
  <c r="M261" i="1"/>
  <c r="M260" i="1"/>
  <c r="M259" i="1"/>
  <c r="M258" i="1"/>
  <c r="M257" i="1"/>
  <c r="M256" i="1"/>
  <c r="M255" i="1"/>
  <c r="M254" i="1"/>
  <c r="M253" i="1"/>
  <c r="M252" i="1"/>
  <c r="M251" i="1"/>
  <c r="M250" i="1"/>
  <c r="M249" i="1"/>
  <c r="M248" i="1"/>
  <c r="M247" i="1"/>
  <c r="M246" i="1"/>
  <c r="M245" i="1"/>
  <c r="M244" i="1"/>
  <c r="M243" i="1"/>
  <c r="M242" i="1"/>
  <c r="M241" i="1"/>
  <c r="M240" i="1"/>
  <c r="M239" i="1"/>
  <c r="M238" i="1"/>
  <c r="M237" i="1"/>
  <c r="M236" i="1"/>
  <c r="M235" i="1"/>
  <c r="M234" i="1"/>
  <c r="M233" i="1"/>
  <c r="M232" i="1"/>
  <c r="M231" i="1"/>
  <c r="M230" i="1"/>
  <c r="M229" i="1"/>
  <c r="M228" i="1"/>
  <c r="M227" i="1"/>
  <c r="M226" i="1"/>
  <c r="M225" i="1"/>
  <c r="M224" i="1"/>
  <c r="M223" i="1"/>
  <c r="M222" i="1"/>
  <c r="M221" i="1"/>
  <c r="M220" i="1"/>
  <c r="M219" i="1"/>
  <c r="M218" i="1"/>
  <c r="M217" i="1"/>
  <c r="M216" i="1"/>
  <c r="M214" i="1"/>
  <c r="M213" i="1"/>
  <c r="M212" i="1"/>
  <c r="M211" i="1"/>
  <c r="M210" i="1"/>
  <c r="M209" i="1"/>
  <c r="M208" i="1"/>
  <c r="M207" i="1"/>
  <c r="M206" i="1"/>
  <c r="M205" i="1"/>
  <c r="M204" i="1"/>
  <c r="M203" i="1"/>
  <c r="M202" i="1"/>
  <c r="M201" i="1"/>
  <c r="M200" i="1"/>
  <c r="M199" i="1"/>
  <c r="M198" i="1"/>
  <c r="M197" i="1"/>
  <c r="M196" i="1"/>
  <c r="M195" i="1"/>
  <c r="M194" i="1"/>
  <c r="M193" i="1"/>
  <c r="M192" i="1"/>
  <c r="M191" i="1"/>
  <c r="M190" i="1"/>
  <c r="M189" i="1"/>
  <c r="M188" i="1"/>
  <c r="M187" i="1"/>
  <c r="M186" i="1"/>
  <c r="M185" i="1"/>
  <c r="M184" i="1"/>
  <c r="M183" i="1"/>
  <c r="M182" i="1"/>
  <c r="M181" i="1"/>
  <c r="M180" i="1"/>
  <c r="M179" i="1"/>
  <c r="M178" i="1"/>
  <c r="M177" i="1"/>
  <c r="M176" i="1"/>
  <c r="M175" i="1"/>
  <c r="M174" i="1"/>
  <c r="M173" i="1"/>
  <c r="M172" i="1"/>
  <c r="M171" i="1"/>
  <c r="M170" i="1"/>
  <c r="M169" i="1"/>
  <c r="M168" i="1"/>
  <c r="M167" i="1"/>
  <c r="M166" i="1"/>
  <c r="M164" i="1"/>
  <c r="M163" i="1"/>
  <c r="M162" i="1"/>
  <c r="M161" i="1"/>
  <c r="M160" i="1"/>
  <c r="M159" i="1"/>
  <c r="M158" i="1"/>
  <c r="M157" i="1"/>
  <c r="M156" i="1"/>
  <c r="M155" i="1"/>
  <c r="M154" i="1"/>
  <c r="M153" i="1"/>
  <c r="M152" i="1"/>
  <c r="M151" i="1"/>
  <c r="M150" i="1"/>
  <c r="M149" i="1"/>
  <c r="M148" i="1"/>
  <c r="M147" i="1"/>
  <c r="M146" i="1"/>
  <c r="M145" i="1"/>
  <c r="M144" i="1"/>
  <c r="M143" i="1"/>
  <c r="M141" i="1"/>
  <c r="M140" i="1"/>
  <c r="M139" i="1"/>
  <c r="M138" i="1"/>
  <c r="M137" i="1"/>
  <c r="M136" i="1"/>
  <c r="M135" i="1"/>
  <c r="M134" i="1"/>
  <c r="M133" i="1"/>
  <c r="M132" i="1"/>
  <c r="M131" i="1"/>
  <c r="M130" i="1"/>
  <c r="M129" i="1"/>
  <c r="M128" i="1"/>
  <c r="M127" i="1"/>
  <c r="M126" i="1"/>
  <c r="M125" i="1"/>
  <c r="M124" i="1"/>
  <c r="M123" i="1"/>
  <c r="M122" i="1"/>
  <c r="M121" i="1"/>
  <c r="M120" i="1"/>
  <c r="M119" i="1"/>
  <c r="M118" i="1"/>
  <c r="M117" i="1"/>
  <c r="M116" i="1"/>
  <c r="M114" i="1"/>
  <c r="M113" i="1"/>
  <c r="M112" i="1"/>
  <c r="M111" i="1"/>
  <c r="M110" i="1"/>
  <c r="M109" i="1"/>
  <c r="M108" i="1"/>
  <c r="M107" i="1"/>
  <c r="M106" i="1"/>
  <c r="M105" i="1"/>
  <c r="M104" i="1"/>
  <c r="M103" i="1"/>
  <c r="M102" i="1"/>
  <c r="M101" i="1"/>
  <c r="M100" i="1"/>
  <c r="M99" i="1"/>
  <c r="M98" i="1"/>
  <c r="M96" i="1"/>
  <c r="M95" i="1"/>
  <c r="M94" i="1"/>
  <c r="M93" i="1"/>
  <c r="M92" i="1"/>
  <c r="M91" i="1"/>
  <c r="M90" i="1"/>
  <c r="M89" i="1"/>
  <c r="M88" i="1"/>
  <c r="M87" i="1"/>
  <c r="M86" i="1"/>
  <c r="M85" i="1"/>
  <c r="M84" i="1"/>
  <c r="M83" i="1"/>
  <c r="M82" i="1"/>
  <c r="M81" i="1"/>
  <c r="M80" i="1"/>
  <c r="M79" i="1"/>
  <c r="M78" i="1"/>
  <c r="M77" i="1"/>
  <c r="M76" i="1"/>
  <c r="M75" i="1"/>
  <c r="M74" i="1"/>
  <c r="M73" i="1"/>
  <c r="M72" i="1"/>
  <c r="M71" i="1"/>
  <c r="M70" i="1"/>
  <c r="M69" i="1"/>
  <c r="M68" i="1"/>
  <c r="M67" i="1"/>
  <c r="M66" i="1"/>
  <c r="M65" i="1"/>
  <c r="M64" i="1"/>
  <c r="M63" i="1"/>
  <c r="M62" i="1"/>
  <c r="M61" i="1"/>
  <c r="M60" i="1"/>
  <c r="M59" i="1"/>
  <c r="M58" i="1"/>
  <c r="M57" i="1"/>
  <c r="M56" i="1"/>
  <c r="M55" i="1"/>
  <c r="M54" i="1"/>
  <c r="M53" i="1"/>
  <c r="M52" i="1"/>
  <c r="M51" i="1"/>
  <c r="M50" i="1"/>
  <c r="M49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9" i="1"/>
  <c r="M10" i="1"/>
  <c r="O9" i="1"/>
  <c r="O11" i="1"/>
  <c r="O10" i="1"/>
  <c r="O7" i="1"/>
  <c r="L7" i="1"/>
  <c r="J6" i="7"/>
  <c r="I6" i="7"/>
  <c r="H6" i="7"/>
  <c r="G6" i="7"/>
  <c r="F6" i="7"/>
  <c r="E6" i="7"/>
  <c r="D6" i="7"/>
  <c r="D595" i="7"/>
  <c r="D573" i="7"/>
  <c r="D571" i="7"/>
  <c r="D540" i="7"/>
  <c r="D515" i="7"/>
  <c r="D473" i="7"/>
  <c r="D432" i="7"/>
  <c r="D403" i="7"/>
  <c r="D389" i="7"/>
  <c r="D366" i="7"/>
  <c r="D349" i="7"/>
  <c r="D333" i="7"/>
  <c r="D329" i="7"/>
  <c r="D315" i="7"/>
  <c r="D308" i="7"/>
  <c r="D288" i="7"/>
  <c r="D266" i="7"/>
  <c r="D255" i="7"/>
  <c r="D206" i="7"/>
  <c r="D178" i="7"/>
  <c r="D148" i="7"/>
  <c r="D139" i="7"/>
  <c r="D136" i="7"/>
  <c r="D126" i="7"/>
  <c r="D124" i="7"/>
  <c r="D122" i="7"/>
  <c r="D118" i="7"/>
  <c r="D112" i="7"/>
  <c r="D96" i="7"/>
  <c r="D63" i="7"/>
  <c r="D51" i="7"/>
  <c r="D35" i="7"/>
  <c r="D23" i="7"/>
  <c r="D7" i="7"/>
  <c r="O432" i="7"/>
  <c r="N432" i="7"/>
  <c r="A123" i="7"/>
  <c r="A597" i="7"/>
  <c r="A598" i="7" s="1"/>
  <c r="A599" i="7" s="1"/>
  <c r="A600" i="7" s="1"/>
  <c r="J595" i="7"/>
  <c r="I595" i="7"/>
  <c r="G595" i="7"/>
  <c r="F595" i="7"/>
  <c r="E595" i="7"/>
  <c r="J573" i="7"/>
  <c r="H573" i="7"/>
  <c r="G573" i="7"/>
  <c r="F573" i="7"/>
  <c r="E573" i="7"/>
  <c r="J571" i="7"/>
  <c r="H571" i="7"/>
  <c r="G571" i="7"/>
  <c r="F571" i="7"/>
  <c r="E571" i="7"/>
  <c r="J540" i="7"/>
  <c r="H540" i="7"/>
  <c r="G540" i="7"/>
  <c r="F540" i="7"/>
  <c r="E540" i="7"/>
  <c r="J515" i="7"/>
  <c r="H515" i="7"/>
  <c r="G515" i="7"/>
  <c r="F515" i="7"/>
  <c r="E515" i="7"/>
  <c r="O473" i="7"/>
  <c r="N473" i="7"/>
  <c r="J473" i="7"/>
  <c r="H473" i="7"/>
  <c r="G473" i="7"/>
  <c r="F473" i="7"/>
  <c r="E473" i="7"/>
  <c r="J432" i="7"/>
  <c r="H432" i="7"/>
  <c r="G432" i="7"/>
  <c r="F432" i="7"/>
  <c r="E432" i="7"/>
  <c r="O403" i="7"/>
  <c r="N403" i="7"/>
  <c r="J403" i="7"/>
  <c r="H403" i="7"/>
  <c r="G403" i="7"/>
  <c r="F403" i="7"/>
  <c r="E403" i="7"/>
  <c r="O389" i="7"/>
  <c r="N389" i="7"/>
  <c r="J389" i="7"/>
  <c r="H389" i="7"/>
  <c r="G389" i="7"/>
  <c r="F389" i="7"/>
  <c r="E389" i="7"/>
  <c r="O366" i="7"/>
  <c r="N366" i="7"/>
  <c r="J366" i="7"/>
  <c r="H366" i="7"/>
  <c r="G366" i="7"/>
  <c r="F366" i="7"/>
  <c r="E366" i="7"/>
  <c r="O349" i="7"/>
  <c r="N349" i="7"/>
  <c r="J349" i="7"/>
  <c r="H349" i="7"/>
  <c r="G349" i="7"/>
  <c r="F349" i="7"/>
  <c r="E349" i="7"/>
  <c r="O333" i="7"/>
  <c r="N333" i="7"/>
  <c r="J333" i="7"/>
  <c r="H333" i="7"/>
  <c r="G333" i="7"/>
  <c r="F333" i="7"/>
  <c r="E333" i="7"/>
  <c r="O329" i="7"/>
  <c r="N329" i="7"/>
  <c r="J329" i="7"/>
  <c r="H329" i="7"/>
  <c r="G329" i="7"/>
  <c r="F329" i="7"/>
  <c r="E329" i="7"/>
  <c r="O315" i="7"/>
  <c r="N315" i="7"/>
  <c r="J315" i="7"/>
  <c r="H315" i="7"/>
  <c r="G315" i="7"/>
  <c r="F315" i="7"/>
  <c r="E315" i="7"/>
  <c r="O308" i="7"/>
  <c r="N308" i="7"/>
  <c r="J308" i="7"/>
  <c r="H308" i="7"/>
  <c r="G308" i="7"/>
  <c r="F308" i="7"/>
  <c r="E308" i="7"/>
  <c r="O288" i="7"/>
  <c r="N288" i="7"/>
  <c r="J288" i="7"/>
  <c r="H288" i="7"/>
  <c r="G288" i="7"/>
  <c r="F288" i="7"/>
  <c r="E288" i="7"/>
  <c r="O266" i="7"/>
  <c r="N266" i="7"/>
  <c r="J266" i="7"/>
  <c r="H266" i="7"/>
  <c r="G266" i="7"/>
  <c r="F266" i="7"/>
  <c r="E266" i="7"/>
  <c r="O255" i="7"/>
  <c r="N255" i="7"/>
  <c r="J255" i="7"/>
  <c r="H255" i="7"/>
  <c r="G255" i="7"/>
  <c r="F255" i="7"/>
  <c r="E255" i="7"/>
  <c r="O206" i="7"/>
  <c r="N206" i="7"/>
  <c r="J206" i="7"/>
  <c r="H206" i="7"/>
  <c r="G206" i="7"/>
  <c r="F206" i="7"/>
  <c r="E206" i="7"/>
  <c r="O178" i="7"/>
  <c r="N178" i="7"/>
  <c r="J178" i="7"/>
  <c r="H178" i="7"/>
  <c r="G178" i="7"/>
  <c r="F178" i="7"/>
  <c r="E178" i="7"/>
  <c r="O148" i="7"/>
  <c r="N148" i="7"/>
  <c r="J148" i="7"/>
  <c r="H148" i="7"/>
  <c r="G148" i="7"/>
  <c r="F148" i="7"/>
  <c r="E148" i="7"/>
  <c r="O139" i="7"/>
  <c r="N139" i="7"/>
  <c r="J139" i="7"/>
  <c r="H139" i="7"/>
  <c r="G139" i="7"/>
  <c r="F139" i="7"/>
  <c r="E139" i="7"/>
  <c r="O136" i="7"/>
  <c r="N136" i="7"/>
  <c r="J136" i="7"/>
  <c r="H136" i="7"/>
  <c r="G136" i="7"/>
  <c r="F136" i="7"/>
  <c r="E136" i="7"/>
  <c r="O126" i="7"/>
  <c r="N126" i="7"/>
  <c r="J126" i="7"/>
  <c r="H126" i="7"/>
  <c r="G126" i="7"/>
  <c r="F126" i="7"/>
  <c r="E126" i="7"/>
  <c r="J124" i="7"/>
  <c r="H124" i="7"/>
  <c r="G124" i="7"/>
  <c r="F124" i="7"/>
  <c r="E124" i="7"/>
  <c r="O122" i="7"/>
  <c r="N122" i="7"/>
  <c r="J122" i="7"/>
  <c r="H122" i="7"/>
  <c r="G122" i="7"/>
  <c r="F122" i="7"/>
  <c r="E122" i="7"/>
  <c r="O118" i="7"/>
  <c r="N118" i="7"/>
  <c r="J118" i="7"/>
  <c r="H118" i="7"/>
  <c r="G118" i="7"/>
  <c r="F118" i="7"/>
  <c r="E118" i="7"/>
  <c r="O112" i="7"/>
  <c r="N112" i="7"/>
  <c r="J112" i="7"/>
  <c r="H112" i="7"/>
  <c r="G112" i="7"/>
  <c r="F112" i="7"/>
  <c r="E112" i="7"/>
  <c r="O96" i="7"/>
  <c r="N96" i="7"/>
  <c r="J96" i="7"/>
  <c r="H96" i="7"/>
  <c r="G96" i="7"/>
  <c r="F96" i="7"/>
  <c r="E96" i="7"/>
  <c r="O63" i="7"/>
  <c r="N63" i="7"/>
  <c r="J63" i="7"/>
  <c r="H63" i="7"/>
  <c r="G63" i="7"/>
  <c r="F63" i="7"/>
  <c r="E63" i="7"/>
  <c r="O51" i="7"/>
  <c r="N51" i="7"/>
  <c r="J51" i="7"/>
  <c r="H51" i="7"/>
  <c r="G51" i="7"/>
  <c r="F51" i="7"/>
  <c r="E51" i="7"/>
  <c r="O35" i="7"/>
  <c r="N35" i="7"/>
  <c r="J35" i="7"/>
  <c r="H35" i="7"/>
  <c r="G35" i="7"/>
  <c r="F35" i="7"/>
  <c r="E35" i="7"/>
  <c r="O23" i="7"/>
  <c r="N23" i="7"/>
  <c r="J23" i="7"/>
  <c r="H23" i="7"/>
  <c r="G23" i="7"/>
  <c r="F23" i="7"/>
  <c r="E23" i="7"/>
  <c r="O7" i="7"/>
  <c r="N7" i="7"/>
  <c r="J7" i="7"/>
  <c r="H7" i="7"/>
  <c r="G7" i="7"/>
  <c r="F7" i="7"/>
  <c r="E7" i="7"/>
  <c r="K8" i="6"/>
  <c r="K9" i="6"/>
  <c r="K10" i="6"/>
  <c r="K11" i="6"/>
  <c r="K12" i="6"/>
  <c r="K13" i="6"/>
  <c r="K14" i="6"/>
  <c r="K15" i="6"/>
  <c r="K16" i="6"/>
  <c r="K17" i="6"/>
  <c r="K18" i="6"/>
  <c r="K19" i="6"/>
  <c r="K20" i="6"/>
  <c r="K21" i="6"/>
  <c r="K22" i="6"/>
  <c r="K23" i="6"/>
  <c r="K24" i="6"/>
  <c r="K25" i="6"/>
  <c r="K26" i="6"/>
  <c r="K27" i="6"/>
  <c r="K28" i="6"/>
  <c r="K29" i="6"/>
  <c r="K30" i="6"/>
  <c r="K31" i="6"/>
  <c r="K32" i="6"/>
  <c r="K33" i="6"/>
  <c r="K34" i="6"/>
  <c r="K35" i="6"/>
  <c r="K36" i="6"/>
  <c r="K37" i="6"/>
  <c r="K38" i="6"/>
  <c r="K39" i="6"/>
  <c r="K40" i="6"/>
  <c r="K41" i="6"/>
  <c r="K42" i="6"/>
  <c r="I41" i="5"/>
  <c r="I40" i="5"/>
  <c r="I39" i="5"/>
  <c r="I38" i="5"/>
  <c r="I37" i="5"/>
  <c r="I36" i="5"/>
  <c r="I35" i="5"/>
  <c r="I34" i="5"/>
  <c r="I33" i="5"/>
  <c r="I32" i="5"/>
  <c r="I31" i="5"/>
  <c r="I30" i="5"/>
  <c r="I29" i="5"/>
  <c r="I28" i="5"/>
  <c r="I27" i="5"/>
  <c r="I26" i="5"/>
  <c r="I25" i="5"/>
  <c r="I24" i="5"/>
  <c r="I23" i="5"/>
  <c r="I22" i="5"/>
  <c r="I21" i="5"/>
  <c r="I20" i="5"/>
  <c r="I19" i="5"/>
  <c r="I18" i="5"/>
  <c r="I17" i="5"/>
  <c r="I16" i="5"/>
  <c r="I15" i="5"/>
  <c r="I14" i="5"/>
  <c r="I13" i="5"/>
  <c r="I12" i="5"/>
  <c r="I11" i="5"/>
  <c r="I10" i="5"/>
  <c r="I9" i="5"/>
  <c r="I8" i="5"/>
  <c r="I7" i="5"/>
  <c r="J7" i="6"/>
  <c r="C7" i="6"/>
  <c r="D7" i="6"/>
  <c r="E7" i="6"/>
  <c r="F7" i="6"/>
  <c r="G7" i="6"/>
  <c r="H7" i="6"/>
  <c r="I7" i="6"/>
  <c r="K7" i="6" s="1"/>
  <c r="O591" i="2"/>
  <c r="N591" i="2"/>
  <c r="O574" i="2"/>
  <c r="N574" i="2"/>
  <c r="O545" i="2"/>
  <c r="N545" i="2"/>
  <c r="O539" i="2"/>
  <c r="N539" i="2"/>
  <c r="O525" i="2"/>
  <c r="N525" i="2"/>
  <c r="O517" i="2"/>
  <c r="N517" i="2"/>
  <c r="O440" i="2"/>
  <c r="N440" i="2"/>
  <c r="O409" i="2"/>
  <c r="N409" i="2"/>
  <c r="O392" i="2"/>
  <c r="N392" i="2"/>
  <c r="O343" i="2"/>
  <c r="N343" i="2"/>
  <c r="O315" i="2"/>
  <c r="N315" i="2"/>
  <c r="O283" i="2"/>
  <c r="N283" i="2"/>
  <c r="O274" i="2"/>
  <c r="N274" i="2"/>
  <c r="O268" i="2"/>
  <c r="N268" i="2"/>
  <c r="O253" i="2"/>
  <c r="N253" i="2"/>
  <c r="N242" i="2"/>
  <c r="O242" i="2"/>
  <c r="O233" i="2"/>
  <c r="N233" i="2"/>
  <c r="O223" i="2"/>
  <c r="N223" i="2"/>
  <c r="O182" i="2"/>
  <c r="N182" i="2"/>
  <c r="O131" i="2"/>
  <c r="N131" i="2"/>
  <c r="O97" i="2"/>
  <c r="N97" i="2"/>
  <c r="O72" i="2"/>
  <c r="N72" i="2"/>
  <c r="O43" i="2"/>
  <c r="N43" i="2"/>
  <c r="O28" i="2"/>
  <c r="N28" i="2"/>
  <c r="O7" i="2"/>
  <c r="N7" i="2"/>
  <c r="O614" i="2"/>
  <c r="N614" i="2"/>
  <c r="O630" i="2"/>
  <c r="N630" i="2"/>
  <c r="O700" i="2"/>
  <c r="O659" i="2" s="1"/>
  <c r="N700" i="2"/>
  <c r="N659" i="2" s="1"/>
  <c r="H7" i="5"/>
  <c r="H396" i="1"/>
  <c r="H395" i="1"/>
  <c r="H394" i="1"/>
  <c r="H393" i="1"/>
  <c r="H392" i="1"/>
  <c r="H391" i="1"/>
  <c r="H390" i="1"/>
  <c r="H389" i="1"/>
  <c r="H388" i="1"/>
  <c r="H387" i="1"/>
  <c r="H386" i="1"/>
  <c r="H385" i="1"/>
  <c r="H384" i="1"/>
  <c r="H383" i="1"/>
  <c r="H382" i="1"/>
  <c r="H381" i="1"/>
  <c r="H380" i="1"/>
  <c r="H379" i="1"/>
  <c r="H378" i="1"/>
  <c r="H377" i="1"/>
  <c r="H376" i="1"/>
  <c r="H375" i="1"/>
  <c r="H374" i="1"/>
  <c r="H373" i="1"/>
  <c r="H372" i="1"/>
  <c r="H370" i="1"/>
  <c r="H369" i="1"/>
  <c r="H368" i="1"/>
  <c r="H367" i="1"/>
  <c r="H366" i="1"/>
  <c r="H365" i="1"/>
  <c r="H364" i="1" s="1"/>
  <c r="H363" i="1"/>
  <c r="H362" i="1"/>
  <c r="H361" i="1"/>
  <c r="H360" i="1"/>
  <c r="H359" i="1"/>
  <c r="H358" i="1"/>
  <c r="H357" i="1"/>
  <c r="H356" i="1"/>
  <c r="H355" i="1"/>
  <c r="H354" i="1"/>
  <c r="H353" i="1"/>
  <c r="H352" i="1"/>
  <c r="H351" i="1"/>
  <c r="H350" i="1"/>
  <c r="H349" i="1" s="1"/>
  <c r="H348" i="1"/>
  <c r="H347" i="1"/>
  <c r="H346" i="1"/>
  <c r="H345" i="1"/>
  <c r="H344" i="1"/>
  <c r="H343" i="1"/>
  <c r="H342" i="1"/>
  <c r="H341" i="1"/>
  <c r="H313" i="1"/>
  <c r="H312" i="1"/>
  <c r="H311" i="1"/>
  <c r="H310" i="1"/>
  <c r="H309" i="1"/>
  <c r="H308" i="1"/>
  <c r="H307" i="1"/>
  <c r="H305" i="1"/>
  <c r="H304" i="1"/>
  <c r="H303" i="1"/>
  <c r="H302" i="1"/>
  <c r="H301" i="1"/>
  <c r="H300" i="1"/>
  <c r="H299" i="1"/>
  <c r="H298" i="1"/>
  <c r="H297" i="1"/>
  <c r="H296" i="1"/>
  <c r="H295" i="1"/>
  <c r="H294" i="1"/>
  <c r="H293" i="1"/>
  <c r="H292" i="1"/>
  <c r="H291" i="1"/>
  <c r="H290" i="1"/>
  <c r="H289" i="1"/>
  <c r="H288" i="1"/>
  <c r="H287" i="1"/>
  <c r="H286" i="1"/>
  <c r="H285" i="1"/>
  <c r="H284" i="1" s="1"/>
  <c r="H283" i="1"/>
  <c r="H282" i="1"/>
  <c r="H281" i="1"/>
  <c r="H280" i="1"/>
  <c r="H279" i="1"/>
  <c r="H278" i="1"/>
  <c r="H277" i="1"/>
  <c r="H276" i="1"/>
  <c r="H275" i="1"/>
  <c r="H274" i="1"/>
  <c r="H272" i="1"/>
  <c r="H271" i="1"/>
  <c r="H270" i="1"/>
  <c r="H269" i="1"/>
  <c r="H268" i="1"/>
  <c r="H267" i="1"/>
  <c r="H266" i="1"/>
  <c r="H265" i="1"/>
  <c r="H264" i="1"/>
  <c r="H263" i="1"/>
  <c r="H262" i="1"/>
  <c r="H261" i="1"/>
  <c r="H260" i="1"/>
  <c r="H259" i="1"/>
  <c r="H258" i="1"/>
  <c r="H257" i="1"/>
  <c r="H256" i="1"/>
  <c r="H254" i="1"/>
  <c r="H253" i="1"/>
  <c r="H252" i="1"/>
  <c r="H251" i="1"/>
  <c r="H250" i="1"/>
  <c r="H249" i="1"/>
  <c r="H248" i="1"/>
  <c r="H247" i="1"/>
  <c r="H246" i="1"/>
  <c r="H245" i="1"/>
  <c r="H244" i="1"/>
  <c r="H243" i="1"/>
  <c r="H242" i="1"/>
  <c r="H241" i="1"/>
  <c r="H240" i="1"/>
  <c r="H239" i="1"/>
  <c r="H238" i="1"/>
  <c r="H237" i="1"/>
  <c r="H236" i="1"/>
  <c r="H235" i="1"/>
  <c r="H234" i="1"/>
  <c r="H233" i="1"/>
  <c r="H232" i="1"/>
  <c r="H231" i="1"/>
  <c r="H230" i="1"/>
  <c r="H229" i="1"/>
  <c r="H228" i="1"/>
  <c r="H227" i="1"/>
  <c r="H226" i="1"/>
  <c r="H225" i="1"/>
  <c r="H224" i="1"/>
  <c r="H223" i="1"/>
  <c r="H222" i="1"/>
  <c r="H221" i="1"/>
  <c r="H220" i="1"/>
  <c r="H219" i="1"/>
  <c r="H218" i="1"/>
  <c r="H217" i="1"/>
  <c r="H216" i="1"/>
  <c r="H214" i="1"/>
  <c r="H213" i="1"/>
  <c r="H212" i="1"/>
  <c r="H211" i="1"/>
  <c r="H210" i="1"/>
  <c r="H209" i="1"/>
  <c r="H208" i="1"/>
  <c r="H207" i="1"/>
  <c r="H206" i="1"/>
  <c r="H205" i="1"/>
  <c r="H204" i="1"/>
  <c r="H203" i="1"/>
  <c r="H202" i="1"/>
  <c r="H201" i="1"/>
  <c r="H200" i="1"/>
  <c r="H199" i="1"/>
  <c r="H198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5" i="1" s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778" i="1"/>
  <c r="H777" i="1"/>
  <c r="H776" i="1"/>
  <c r="H775" i="1"/>
  <c r="H774" i="1"/>
  <c r="H773" i="1"/>
  <c r="H771" i="1"/>
  <c r="H770" i="1"/>
  <c r="H769" i="1"/>
  <c r="H768" i="1"/>
  <c r="H767" i="1"/>
  <c r="H755" i="1"/>
  <c r="H754" i="1"/>
  <c r="H752" i="1"/>
  <c r="H751" i="1"/>
  <c r="H750" i="1"/>
  <c r="H749" i="1"/>
  <c r="H748" i="1"/>
  <c r="H747" i="1"/>
  <c r="H746" i="1"/>
  <c r="H745" i="1"/>
  <c r="H744" i="1"/>
  <c r="H743" i="1"/>
  <c r="H742" i="1"/>
  <c r="H741" i="1"/>
  <c r="H740" i="1"/>
  <c r="H739" i="1"/>
  <c r="H737" i="1"/>
  <c r="H736" i="1"/>
  <c r="H735" i="1"/>
  <c r="H734" i="1"/>
  <c r="H733" i="1"/>
  <c r="H732" i="1"/>
  <c r="H731" i="1"/>
  <c r="H730" i="1"/>
  <c r="H729" i="1"/>
  <c r="H728" i="1"/>
  <c r="H727" i="1"/>
  <c r="H725" i="1"/>
  <c r="H724" i="1"/>
  <c r="H723" i="1"/>
  <c r="H722" i="1"/>
  <c r="H721" i="1"/>
  <c r="H720" i="1"/>
  <c r="H719" i="1"/>
  <c r="H717" i="1"/>
  <c r="H716" i="1"/>
  <c r="H715" i="1"/>
  <c r="H714" i="1"/>
  <c r="H713" i="1"/>
  <c r="H712" i="1"/>
  <c r="H710" i="1"/>
  <c r="H709" i="1"/>
  <c r="H708" i="1"/>
  <c r="H707" i="1"/>
  <c r="H706" i="1"/>
  <c r="H705" i="1"/>
  <c r="H704" i="1"/>
  <c r="H703" i="1"/>
  <c r="H702" i="1"/>
  <c r="H701" i="1"/>
  <c r="H699" i="1"/>
  <c r="H698" i="1"/>
  <c r="H697" i="1"/>
  <c r="H696" i="1"/>
  <c r="H695" i="1"/>
  <c r="H694" i="1"/>
  <c r="H693" i="1"/>
  <c r="H692" i="1"/>
  <c r="H691" i="1"/>
  <c r="H690" i="1"/>
  <c r="H689" i="1"/>
  <c r="H688" i="1"/>
  <c r="H687" i="1"/>
  <c r="H686" i="1"/>
  <c r="H685" i="1"/>
  <c r="H684" i="1"/>
  <c r="H683" i="1"/>
  <c r="H682" i="1"/>
  <c r="H681" i="1"/>
  <c r="H680" i="1"/>
  <c r="H679" i="1"/>
  <c r="H678" i="1"/>
  <c r="H677" i="1"/>
  <c r="H676" i="1"/>
  <c r="H675" i="1"/>
  <c r="H674" i="1"/>
  <c r="H673" i="1"/>
  <c r="H672" i="1"/>
  <c r="H671" i="1"/>
  <c r="H670" i="1"/>
  <c r="H669" i="1"/>
  <c r="H668" i="1"/>
  <c r="H667" i="1"/>
  <c r="H666" i="1"/>
  <c r="H665" i="1"/>
  <c r="H664" i="1"/>
  <c r="H663" i="1"/>
  <c r="H662" i="1"/>
  <c r="H661" i="1"/>
  <c r="H660" i="1"/>
  <c r="H659" i="1"/>
  <c r="H658" i="1"/>
  <c r="H657" i="1"/>
  <c r="H656" i="1"/>
  <c r="H655" i="1"/>
  <c r="H654" i="1"/>
  <c r="H653" i="1"/>
  <c r="H652" i="1"/>
  <c r="H651" i="1"/>
  <c r="H650" i="1"/>
  <c r="H649" i="1"/>
  <c r="H648" i="1"/>
  <c r="H647" i="1"/>
  <c r="H646" i="1"/>
  <c r="H645" i="1"/>
  <c r="H644" i="1"/>
  <c r="H643" i="1"/>
  <c r="H642" i="1"/>
  <c r="H641" i="1"/>
  <c r="H640" i="1"/>
  <c r="H639" i="1"/>
  <c r="H638" i="1"/>
  <c r="H637" i="1"/>
  <c r="H636" i="1"/>
  <c r="H635" i="1"/>
  <c r="H634" i="1"/>
  <c r="H633" i="1"/>
  <c r="H632" i="1"/>
  <c r="H631" i="1"/>
  <c r="H630" i="1"/>
  <c r="H629" i="1"/>
  <c r="H628" i="1"/>
  <c r="H627" i="1"/>
  <c r="H626" i="1"/>
  <c r="H625" i="1"/>
  <c r="H624" i="1"/>
  <c r="H623" i="1"/>
  <c r="H622" i="1"/>
  <c r="H621" i="1"/>
  <c r="H620" i="1"/>
  <c r="H619" i="1"/>
  <c r="H618" i="1"/>
  <c r="H617" i="1"/>
  <c r="H616" i="1"/>
  <c r="H615" i="1"/>
  <c r="H614" i="1"/>
  <c r="H613" i="1"/>
  <c r="H612" i="1"/>
  <c r="H611" i="1"/>
  <c r="H610" i="1"/>
  <c r="H609" i="1"/>
  <c r="H608" i="1"/>
  <c r="H607" i="1"/>
  <c r="H590" i="1"/>
  <c r="H589" i="1"/>
  <c r="H588" i="1"/>
  <c r="H587" i="1"/>
  <c r="H586" i="1"/>
  <c r="H585" i="1"/>
  <c r="H583" i="1"/>
  <c r="H582" i="1"/>
  <c r="H581" i="1"/>
  <c r="H580" i="1"/>
  <c r="H579" i="1"/>
  <c r="H578" i="1"/>
  <c r="H577" i="1"/>
  <c r="H576" i="1"/>
  <c r="H575" i="1"/>
  <c r="H574" i="1"/>
  <c r="H573" i="1"/>
  <c r="H572" i="1"/>
  <c r="H571" i="1"/>
  <c r="H570" i="1"/>
  <c r="H569" i="1"/>
  <c r="H568" i="1"/>
  <c r="H567" i="1"/>
  <c r="H566" i="1"/>
  <c r="H565" i="1"/>
  <c r="H564" i="1"/>
  <c r="H563" i="1"/>
  <c r="H562" i="1"/>
  <c r="H561" i="1"/>
  <c r="H560" i="1"/>
  <c r="H559" i="1"/>
  <c r="H558" i="1"/>
  <c r="H557" i="1"/>
  <c r="H556" i="1"/>
  <c r="H555" i="1"/>
  <c r="H554" i="1"/>
  <c r="H553" i="1"/>
  <c r="H552" i="1"/>
  <c r="H551" i="1"/>
  <c r="H550" i="1"/>
  <c r="H549" i="1"/>
  <c r="H548" i="1"/>
  <c r="H547" i="1"/>
  <c r="H546" i="1"/>
  <c r="H545" i="1"/>
  <c r="H544" i="1"/>
  <c r="H543" i="1"/>
  <c r="H542" i="1"/>
  <c r="H541" i="1"/>
  <c r="H540" i="1"/>
  <c r="H539" i="1"/>
  <c r="H538" i="1"/>
  <c r="H537" i="1"/>
  <c r="H536" i="1"/>
  <c r="H535" i="1"/>
  <c r="H534" i="1"/>
  <c r="H533" i="1"/>
  <c r="H532" i="1"/>
  <c r="H531" i="1"/>
  <c r="H530" i="1"/>
  <c r="H529" i="1"/>
  <c r="H528" i="1"/>
  <c r="H527" i="1"/>
  <c r="H526" i="1"/>
  <c r="H525" i="1"/>
  <c r="H524" i="1"/>
  <c r="H523" i="1"/>
  <c r="H522" i="1"/>
  <c r="H521" i="1"/>
  <c r="H520" i="1"/>
  <c r="H519" i="1"/>
  <c r="H518" i="1"/>
  <c r="H517" i="1"/>
  <c r="H516" i="1"/>
  <c r="H515" i="1"/>
  <c r="H514" i="1"/>
  <c r="H513" i="1"/>
  <c r="H512" i="1"/>
  <c r="H511" i="1"/>
  <c r="H510" i="1"/>
  <c r="H509" i="1"/>
  <c r="H508" i="1"/>
  <c r="H507" i="1"/>
  <c r="H506" i="1"/>
  <c r="H505" i="1"/>
  <c r="H504" i="1"/>
  <c r="H503" i="1"/>
  <c r="H502" i="1"/>
  <c r="H501" i="1"/>
  <c r="H500" i="1"/>
  <c r="H499" i="1"/>
  <c r="H498" i="1"/>
  <c r="H497" i="1"/>
  <c r="H496" i="1"/>
  <c r="H495" i="1"/>
  <c r="H494" i="1"/>
  <c r="H493" i="1"/>
  <c r="H492" i="1"/>
  <c r="H491" i="1"/>
  <c r="H490" i="1"/>
  <c r="H489" i="1"/>
  <c r="H488" i="1"/>
  <c r="H487" i="1"/>
  <c r="H486" i="1"/>
  <c r="H485" i="1"/>
  <c r="H483" i="1"/>
  <c r="H482" i="1"/>
  <c r="H481" i="1"/>
  <c r="H480" i="1"/>
  <c r="H479" i="1"/>
  <c r="H478" i="1"/>
  <c r="H476" i="1"/>
  <c r="H475" i="1"/>
  <c r="H474" i="1"/>
  <c r="H473" i="1"/>
  <c r="H471" i="1"/>
  <c r="H469" i="1"/>
  <c r="H468" i="1"/>
  <c r="H434" i="1"/>
  <c r="H432" i="1"/>
  <c r="H428" i="1"/>
  <c r="E772" i="1"/>
  <c r="D772" i="1"/>
  <c r="G15" i="3"/>
  <c r="G18" i="3"/>
  <c r="G21" i="3"/>
  <c r="G6" i="3"/>
  <c r="G5" i="3" s="1"/>
  <c r="D6" i="3"/>
  <c r="D5" i="3" s="1"/>
  <c r="D21" i="3"/>
  <c r="J7" i="2"/>
  <c r="J28" i="2"/>
  <c r="J43" i="2"/>
  <c r="J72" i="2"/>
  <c r="J97" i="2"/>
  <c r="J131" i="2"/>
  <c r="J182" i="2"/>
  <c r="J223" i="2"/>
  <c r="J233" i="2"/>
  <c r="J242" i="2"/>
  <c r="J251" i="2"/>
  <c r="J253" i="2"/>
  <c r="J268" i="2"/>
  <c r="J274" i="2"/>
  <c r="J283" i="2"/>
  <c r="J315" i="2"/>
  <c r="J343" i="2"/>
  <c r="J392" i="2"/>
  <c r="J409" i="2"/>
  <c r="J440" i="2"/>
  <c r="J517" i="2"/>
  <c r="J525" i="2"/>
  <c r="J539" i="2"/>
  <c r="J545" i="2"/>
  <c r="J574" i="2"/>
  <c r="J591" i="2"/>
  <c r="J614" i="2"/>
  <c r="J630" i="2"/>
  <c r="J659" i="2"/>
  <c r="J700" i="2"/>
  <c r="J743" i="2"/>
  <c r="J768" i="2"/>
  <c r="J799" i="2"/>
  <c r="J801" i="2"/>
  <c r="H801" i="2"/>
  <c r="G801" i="2"/>
  <c r="F801" i="2"/>
  <c r="E801" i="2"/>
  <c r="D801" i="2"/>
  <c r="H799" i="2"/>
  <c r="G799" i="2"/>
  <c r="F799" i="2"/>
  <c r="E799" i="2"/>
  <c r="D799" i="2"/>
  <c r="H768" i="2"/>
  <c r="G768" i="2"/>
  <c r="F768" i="2"/>
  <c r="E768" i="2"/>
  <c r="D768" i="2"/>
  <c r="H743" i="2"/>
  <c r="G743" i="2"/>
  <c r="F743" i="2"/>
  <c r="E743" i="2"/>
  <c r="D743" i="2"/>
  <c r="H700" i="2"/>
  <c r="G700" i="2"/>
  <c r="F700" i="2"/>
  <c r="E700" i="2"/>
  <c r="D700" i="2"/>
  <c r="H659" i="2"/>
  <c r="G659" i="2"/>
  <c r="F659" i="2"/>
  <c r="E659" i="2"/>
  <c r="D659" i="2"/>
  <c r="H630" i="2"/>
  <c r="G630" i="2"/>
  <c r="F630" i="2"/>
  <c r="E630" i="2"/>
  <c r="D630" i="2"/>
  <c r="H614" i="2"/>
  <c r="G614" i="2"/>
  <c r="F614" i="2"/>
  <c r="E614" i="2"/>
  <c r="D614" i="2"/>
  <c r="H591" i="2"/>
  <c r="G591" i="2"/>
  <c r="F591" i="2"/>
  <c r="E591" i="2"/>
  <c r="D591" i="2"/>
  <c r="H574" i="2"/>
  <c r="G574" i="2"/>
  <c r="F574" i="2"/>
  <c r="E574" i="2"/>
  <c r="D574" i="2"/>
  <c r="H545" i="2"/>
  <c r="G545" i="2"/>
  <c r="F545" i="2"/>
  <c r="E545" i="2"/>
  <c r="D545" i="2"/>
  <c r="H539" i="2"/>
  <c r="G539" i="2"/>
  <c r="F539" i="2"/>
  <c r="E539" i="2"/>
  <c r="D539" i="2"/>
  <c r="H525" i="2"/>
  <c r="G525" i="2"/>
  <c r="F525" i="2"/>
  <c r="E525" i="2"/>
  <c r="D525" i="2"/>
  <c r="H517" i="2"/>
  <c r="G517" i="2"/>
  <c r="F517" i="2"/>
  <c r="E517" i="2"/>
  <c r="D517" i="2"/>
  <c r="H440" i="2"/>
  <c r="G440" i="2"/>
  <c r="F440" i="2"/>
  <c r="E440" i="2"/>
  <c r="D440" i="2"/>
  <c r="H409" i="2"/>
  <c r="G409" i="2"/>
  <c r="F409" i="2"/>
  <c r="E409" i="2"/>
  <c r="D409" i="2"/>
  <c r="H392" i="2"/>
  <c r="G392" i="2"/>
  <c r="F392" i="2"/>
  <c r="E392" i="2"/>
  <c r="D392" i="2"/>
  <c r="H343" i="2"/>
  <c r="G343" i="2"/>
  <c r="F343" i="2"/>
  <c r="E343" i="2"/>
  <c r="D343" i="2"/>
  <c r="H315" i="2"/>
  <c r="G315" i="2"/>
  <c r="F315" i="2"/>
  <c r="E315" i="2"/>
  <c r="D315" i="2"/>
  <c r="H283" i="2"/>
  <c r="G283" i="2"/>
  <c r="F283" i="2"/>
  <c r="E283" i="2"/>
  <c r="D283" i="2"/>
  <c r="F274" i="2"/>
  <c r="D274" i="2"/>
  <c r="H274" i="2"/>
  <c r="G274" i="2"/>
  <c r="E274" i="2"/>
  <c r="H268" i="2"/>
  <c r="G268" i="2"/>
  <c r="F268" i="2"/>
  <c r="E268" i="2"/>
  <c r="D268" i="2"/>
  <c r="H253" i="2"/>
  <c r="G253" i="2"/>
  <c r="F253" i="2"/>
  <c r="E253" i="2"/>
  <c r="D253" i="2"/>
  <c r="H251" i="2"/>
  <c r="G251" i="2"/>
  <c r="F251" i="2"/>
  <c r="E251" i="2"/>
  <c r="D251" i="2"/>
  <c r="A244" i="2"/>
  <c r="A245" i="2" s="1"/>
  <c r="A246" i="2" s="1"/>
  <c r="A247" i="2" s="1"/>
  <c r="A248" i="2" s="1"/>
  <c r="A249" i="2" s="1"/>
  <c r="A250" i="2" s="1"/>
  <c r="D242" i="2" s="1"/>
  <c r="H242" i="2"/>
  <c r="G242" i="2"/>
  <c r="F242" i="2"/>
  <c r="E242" i="2"/>
  <c r="H233" i="2"/>
  <c r="G233" i="2"/>
  <c r="F233" i="2"/>
  <c r="E233" i="2"/>
  <c r="D233" i="2"/>
  <c r="H223" i="2"/>
  <c r="G223" i="2"/>
  <c r="F223" i="2"/>
  <c r="E223" i="2"/>
  <c r="D223" i="2"/>
  <c r="H182" i="2"/>
  <c r="G182" i="2"/>
  <c r="F182" i="2"/>
  <c r="E182" i="2"/>
  <c r="D182" i="2"/>
  <c r="H131" i="2"/>
  <c r="G131" i="2"/>
  <c r="F131" i="2"/>
  <c r="E131" i="2"/>
  <c r="D131" i="2"/>
  <c r="H97" i="2"/>
  <c r="G97" i="2"/>
  <c r="F97" i="2"/>
  <c r="E97" i="2"/>
  <c r="D97" i="2"/>
  <c r="H72" i="2"/>
  <c r="G72" i="2"/>
  <c r="F72" i="2"/>
  <c r="E72" i="2"/>
  <c r="D72" i="2"/>
  <c r="H43" i="2"/>
  <c r="G43" i="2"/>
  <c r="F43" i="2"/>
  <c r="E43" i="2"/>
  <c r="D43" i="2"/>
  <c r="H28" i="2"/>
  <c r="G28" i="2"/>
  <c r="F28" i="2"/>
  <c r="E28" i="2"/>
  <c r="D28" i="2"/>
  <c r="H7" i="2"/>
  <c r="G7" i="2"/>
  <c r="F7" i="2"/>
  <c r="E7" i="2"/>
  <c r="D7" i="2"/>
  <c r="A825" i="2"/>
  <c r="A826" i="2" s="1"/>
  <c r="A827" i="2" s="1"/>
  <c r="A828" i="2" s="1"/>
  <c r="D823" i="2" s="1"/>
  <c r="J823" i="2"/>
  <c r="I823" i="2"/>
  <c r="I6" i="2" s="1"/>
  <c r="G823" i="2"/>
  <c r="F823" i="2"/>
  <c r="E823" i="2"/>
  <c r="G115" i="1"/>
  <c r="F115" i="1"/>
  <c r="G97" i="1"/>
  <c r="F97" i="1"/>
  <c r="E97" i="1"/>
  <c r="H782" i="1"/>
  <c r="H781" i="1"/>
  <c r="H780" i="1"/>
  <c r="H779" i="1"/>
  <c r="G772" i="1"/>
  <c r="F772" i="1"/>
  <c r="D765" i="1"/>
  <c r="G765" i="1"/>
  <c r="F765" i="1"/>
  <c r="E765" i="1"/>
  <c r="H766" i="1"/>
  <c r="H765" i="1" s="1"/>
  <c r="K765" i="1" s="1"/>
  <c r="A758" i="1"/>
  <c r="A759" i="1" s="1"/>
  <c r="A760" i="1" s="1"/>
  <c r="A761" i="1" s="1"/>
  <c r="A762" i="1" s="1"/>
  <c r="A763" i="1" s="1"/>
  <c r="A764" i="1" s="1"/>
  <c r="D756" i="1" s="1"/>
  <c r="E756" i="1"/>
  <c r="H756" i="1"/>
  <c r="G756" i="1"/>
  <c r="F756" i="1"/>
  <c r="G753" i="1"/>
  <c r="F753" i="1"/>
  <c r="E753" i="1"/>
  <c r="H753" i="1"/>
  <c r="D753" i="1"/>
  <c r="D738" i="1"/>
  <c r="G738" i="1"/>
  <c r="F738" i="1"/>
  <c r="E738" i="1"/>
  <c r="H738" i="1"/>
  <c r="G726" i="1"/>
  <c r="F726" i="1"/>
  <c r="E726" i="1"/>
  <c r="A728" i="1"/>
  <c r="A729" i="1" s="1"/>
  <c r="A730" i="1" s="1"/>
  <c r="A731" i="1" s="1"/>
  <c r="A732" i="1" s="1"/>
  <c r="A733" i="1" s="1"/>
  <c r="A734" i="1" s="1"/>
  <c r="A735" i="1" s="1"/>
  <c r="A736" i="1" s="1"/>
  <c r="A737" i="1" s="1"/>
  <c r="D726" i="1" s="1"/>
  <c r="A720" i="1"/>
  <c r="A721" i="1" s="1"/>
  <c r="A722" i="1" s="1"/>
  <c r="A723" i="1" s="1"/>
  <c r="A724" i="1" s="1"/>
  <c r="A725" i="1" s="1"/>
  <c r="D718" i="1" s="1"/>
  <c r="G718" i="1"/>
  <c r="F718" i="1"/>
  <c r="E718" i="1"/>
  <c r="H718" i="1"/>
  <c r="G711" i="1"/>
  <c r="F711" i="1"/>
  <c r="H711" i="1"/>
  <c r="E711" i="1"/>
  <c r="A713" i="1"/>
  <c r="A714" i="1" s="1"/>
  <c r="A715" i="1" s="1"/>
  <c r="A716" i="1" s="1"/>
  <c r="A717" i="1" s="1"/>
  <c r="D711" i="1" s="1"/>
  <c r="A702" i="1"/>
  <c r="A703" i="1" s="1"/>
  <c r="A704" i="1" s="1"/>
  <c r="A705" i="1" s="1"/>
  <c r="A706" i="1" s="1"/>
  <c r="A707" i="1" s="1"/>
  <c r="A708" i="1" s="1"/>
  <c r="A709" i="1" s="1"/>
  <c r="A710" i="1" s="1"/>
  <c r="D700" i="1" s="1"/>
  <c r="G700" i="1"/>
  <c r="F700" i="1"/>
  <c r="E700" i="1"/>
  <c r="H700" i="1"/>
  <c r="K700" i="1" s="1"/>
  <c r="G606" i="1"/>
  <c r="F606" i="1"/>
  <c r="E606" i="1"/>
  <c r="A608" i="1"/>
  <c r="A609" i="1" s="1"/>
  <c r="A610" i="1" s="1"/>
  <c r="A611" i="1" s="1"/>
  <c r="A612" i="1" s="1"/>
  <c r="A613" i="1" s="1"/>
  <c r="A614" i="1" s="1"/>
  <c r="A615" i="1" s="1"/>
  <c r="A616" i="1" s="1"/>
  <c r="A617" i="1" s="1"/>
  <c r="H594" i="1"/>
  <c r="G594" i="1"/>
  <c r="F594" i="1"/>
  <c r="E594" i="1"/>
  <c r="A596" i="1"/>
  <c r="A597" i="1" s="1"/>
  <c r="A598" i="1" s="1"/>
  <c r="A599" i="1" s="1"/>
  <c r="A600" i="1" s="1"/>
  <c r="A601" i="1" s="1"/>
  <c r="A602" i="1" s="1"/>
  <c r="A603" i="1" s="1"/>
  <c r="A604" i="1" s="1"/>
  <c r="A605" i="1" s="1"/>
  <c r="D594" i="1" s="1"/>
  <c r="K594" i="1" s="1"/>
  <c r="A593" i="1"/>
  <c r="D591" i="1" s="1"/>
  <c r="H591" i="1"/>
  <c r="G591" i="1"/>
  <c r="F591" i="1"/>
  <c r="E591" i="1"/>
  <c r="A586" i="1"/>
  <c r="A587" i="1" s="1"/>
  <c r="A588" i="1" s="1"/>
  <c r="A589" i="1" s="1"/>
  <c r="A590" i="1" s="1"/>
  <c r="D584" i="1" s="1"/>
  <c r="H584" i="1"/>
  <c r="G584" i="1"/>
  <c r="F584" i="1"/>
  <c r="E584" i="1"/>
  <c r="G484" i="1"/>
  <c r="F484" i="1"/>
  <c r="E484" i="1"/>
  <c r="A486" i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D484" i="1" s="1"/>
  <c r="G477" i="1"/>
  <c r="F477" i="1"/>
  <c r="E477" i="1"/>
  <c r="H477" i="1"/>
  <c r="A479" i="1"/>
  <c r="A480" i="1" s="1"/>
  <c r="A481" i="1" s="1"/>
  <c r="A482" i="1" s="1"/>
  <c r="A483" i="1" s="1"/>
  <c r="D477" i="1" s="1"/>
  <c r="A474" i="1"/>
  <c r="A475" i="1" s="1"/>
  <c r="A476" i="1" s="1"/>
  <c r="D472" i="1" s="1"/>
  <c r="G472" i="1"/>
  <c r="F472" i="1"/>
  <c r="E472" i="1"/>
  <c r="H472" i="1"/>
  <c r="K472" i="1" s="1"/>
  <c r="H470" i="1"/>
  <c r="H467" i="1"/>
  <c r="H466" i="1"/>
  <c r="H465" i="1"/>
  <c r="H464" i="1"/>
  <c r="H463" i="1"/>
  <c r="H462" i="1"/>
  <c r="H461" i="1"/>
  <c r="H460" i="1"/>
  <c r="H459" i="1"/>
  <c r="H458" i="1"/>
  <c r="H457" i="1"/>
  <c r="H456" i="1"/>
  <c r="H455" i="1"/>
  <c r="H454" i="1"/>
  <c r="H453" i="1"/>
  <c r="H452" i="1"/>
  <c r="H451" i="1"/>
  <c r="H450" i="1"/>
  <c r="H449" i="1"/>
  <c r="H448" i="1"/>
  <c r="H447" i="1"/>
  <c r="H446" i="1"/>
  <c r="H445" i="1"/>
  <c r="H444" i="1"/>
  <c r="H443" i="1"/>
  <c r="H442" i="1"/>
  <c r="H441" i="1"/>
  <c r="H440" i="1"/>
  <c r="H439" i="1"/>
  <c r="H438" i="1"/>
  <c r="H437" i="1"/>
  <c r="H436" i="1"/>
  <c r="H435" i="1"/>
  <c r="H433" i="1"/>
  <c r="H431" i="1"/>
  <c r="G430" i="1"/>
  <c r="F430" i="1"/>
  <c r="E430" i="1"/>
  <c r="A432" i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H429" i="1"/>
  <c r="H427" i="1"/>
  <c r="H426" i="1"/>
  <c r="H425" i="1"/>
  <c r="H424" i="1"/>
  <c r="H423" i="1"/>
  <c r="H422" i="1"/>
  <c r="H421" i="1"/>
  <c r="H420" i="1"/>
  <c r="H419" i="1"/>
  <c r="H418" i="1"/>
  <c r="H417" i="1"/>
  <c r="H416" i="1"/>
  <c r="H415" i="1"/>
  <c r="H414" i="1"/>
  <c r="H413" i="1"/>
  <c r="H412" i="1"/>
  <c r="H411" i="1"/>
  <c r="H410" i="1"/>
  <c r="H409" i="1"/>
  <c r="H408" i="1"/>
  <c r="H407" i="1"/>
  <c r="H406" i="1"/>
  <c r="H405" i="1"/>
  <c r="H404" i="1"/>
  <c r="H403" i="1"/>
  <c r="H402" i="1"/>
  <c r="H401" i="1"/>
  <c r="H400" i="1"/>
  <c r="H399" i="1"/>
  <c r="H398" i="1"/>
  <c r="H397" i="1"/>
  <c r="G397" i="1"/>
  <c r="F397" i="1"/>
  <c r="E397" i="1"/>
  <c r="A399" i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G371" i="1"/>
  <c r="F371" i="1"/>
  <c r="E371" i="1"/>
  <c r="A373" i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D371" i="1" s="1"/>
  <c r="G364" i="1"/>
  <c r="F364" i="1"/>
  <c r="E364" i="1"/>
  <c r="A366" i="1"/>
  <c r="A367" i="1" s="1"/>
  <c r="A368" i="1" s="1"/>
  <c r="A369" i="1" s="1"/>
  <c r="A370" i="1" s="1"/>
  <c r="D364" i="1" s="1"/>
  <c r="A351" i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D349" i="1" s="1"/>
  <c r="G349" i="1"/>
  <c r="F349" i="1"/>
  <c r="E349" i="1"/>
  <c r="G340" i="1"/>
  <c r="F340" i="1"/>
  <c r="E340" i="1"/>
  <c r="A342" i="1"/>
  <c r="A343" i="1" s="1"/>
  <c r="A344" i="1" s="1"/>
  <c r="A345" i="1" s="1"/>
  <c r="A346" i="1" s="1"/>
  <c r="A347" i="1" s="1"/>
  <c r="A348" i="1" s="1"/>
  <c r="D340" i="1" s="1"/>
  <c r="H340" i="1"/>
  <c r="K340" i="1" s="1"/>
  <c r="A316" i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D314" i="1" s="1"/>
  <c r="H339" i="1"/>
  <c r="H338" i="1"/>
  <c r="H337" i="1"/>
  <c r="H336" i="1"/>
  <c r="H335" i="1"/>
  <c r="H334" i="1"/>
  <c r="H333" i="1"/>
  <c r="H332" i="1"/>
  <c r="H331" i="1"/>
  <c r="H330" i="1"/>
  <c r="H329" i="1"/>
  <c r="H328" i="1"/>
  <c r="H327" i="1"/>
  <c r="H326" i="1"/>
  <c r="H325" i="1"/>
  <c r="H324" i="1"/>
  <c r="H323" i="1"/>
  <c r="H322" i="1"/>
  <c r="H321" i="1"/>
  <c r="H320" i="1"/>
  <c r="H319" i="1"/>
  <c r="H318" i="1"/>
  <c r="H317" i="1"/>
  <c r="H316" i="1"/>
  <c r="H315" i="1"/>
  <c r="G314" i="1"/>
  <c r="F314" i="1"/>
  <c r="E314" i="1"/>
  <c r="A308" i="1"/>
  <c r="A309" i="1" s="1"/>
  <c r="A310" i="1" s="1"/>
  <c r="A311" i="1" s="1"/>
  <c r="A312" i="1" s="1"/>
  <c r="A313" i="1" s="1"/>
  <c r="D306" i="1" s="1"/>
  <c r="H306" i="1"/>
  <c r="G306" i="1"/>
  <c r="F306" i="1"/>
  <c r="E306" i="1"/>
  <c r="E284" i="1"/>
  <c r="A286" i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D284" i="1" s="1"/>
  <c r="G284" i="1"/>
  <c r="F284" i="1"/>
  <c r="I284" i="1"/>
  <c r="G273" i="1"/>
  <c r="F273" i="1"/>
  <c r="E273" i="1"/>
  <c r="A275" i="1"/>
  <c r="A276" i="1" s="1"/>
  <c r="A277" i="1" s="1"/>
  <c r="A278" i="1" s="1"/>
  <c r="A279" i="1" s="1"/>
  <c r="A280" i="1" s="1"/>
  <c r="A281" i="1" s="1"/>
  <c r="A282" i="1" s="1"/>
  <c r="A283" i="1" s="1"/>
  <c r="D273" i="1" s="1"/>
  <c r="H273" i="1"/>
  <c r="G255" i="1"/>
  <c r="F255" i="1"/>
  <c r="E255" i="1"/>
  <c r="H255" i="1"/>
  <c r="A257" i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D255" i="1" s="1"/>
  <c r="A217" i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D215" i="1" s="1"/>
  <c r="F215" i="1"/>
  <c r="G215" i="1"/>
  <c r="H215" i="1"/>
  <c r="E215" i="1"/>
  <c r="E185" i="1"/>
  <c r="A187" i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D185" i="1" s="1"/>
  <c r="G185" i="1"/>
  <c r="F185" i="1"/>
  <c r="E165" i="1"/>
  <c r="A167" i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H165" i="1"/>
  <c r="G165" i="1"/>
  <c r="G142" i="1" s="1"/>
  <c r="F165" i="1"/>
  <c r="A144" i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D142" i="1" s="1"/>
  <c r="E142" i="1"/>
  <c r="H164" i="1"/>
  <c r="H163" i="1"/>
  <c r="H162" i="1"/>
  <c r="H161" i="1"/>
  <c r="H160" i="1"/>
  <c r="H159" i="1"/>
  <c r="H158" i="1"/>
  <c r="H157" i="1"/>
  <c r="H156" i="1"/>
  <c r="H155" i="1"/>
  <c r="H142" i="1"/>
  <c r="F142" i="1"/>
  <c r="A117" i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D115" i="1" s="1"/>
  <c r="E115" i="1"/>
  <c r="H118" i="1"/>
  <c r="H117" i="1"/>
  <c r="H116" i="1"/>
  <c r="H115" i="1" s="1"/>
  <c r="A99" i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D97" i="1" s="1"/>
  <c r="A10" i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D8" i="1" s="1"/>
  <c r="G8" i="1"/>
  <c r="G7" i="1" s="1"/>
  <c r="F8" i="1"/>
  <c r="F7" i="1" s="1"/>
  <c r="E8" i="1"/>
  <c r="H314" i="1" l="1"/>
  <c r="K115" i="1"/>
  <c r="M284" i="1"/>
  <c r="N284" i="1"/>
  <c r="N7" i="1" s="1"/>
  <c r="K756" i="1"/>
  <c r="K753" i="1"/>
  <c r="K591" i="1"/>
  <c r="K142" i="1"/>
  <c r="H726" i="1"/>
  <c r="M7" i="1"/>
  <c r="K185" i="1"/>
  <c r="H772" i="1"/>
  <c r="K772" i="1" s="1"/>
  <c r="K718" i="1"/>
  <c r="K711" i="1"/>
  <c r="K306" i="1"/>
  <c r="K255" i="1"/>
  <c r="K726" i="1"/>
  <c r="K477" i="1"/>
  <c r="K273" i="1"/>
  <c r="H371" i="1"/>
  <c r="K371" i="1" s="1"/>
  <c r="K364" i="1"/>
  <c r="K349" i="1"/>
  <c r="H430" i="1"/>
  <c r="K738" i="1"/>
  <c r="K584" i="1"/>
  <c r="K314" i="1"/>
  <c r="H97" i="1"/>
  <c r="K97" i="1" s="1"/>
  <c r="H6" i="2"/>
  <c r="J6" i="2"/>
  <c r="F6" i="2"/>
  <c r="E6" i="2"/>
  <c r="G6" i="2"/>
  <c r="D6" i="2"/>
  <c r="E7" i="1"/>
  <c r="D165" i="1"/>
  <c r="K165" i="1" s="1"/>
  <c r="H484" i="1"/>
  <c r="K484" i="1" s="1"/>
  <c r="H606" i="1"/>
  <c r="H8" i="1"/>
  <c r="K8" i="1" s="1"/>
  <c r="A618" i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D606" i="1" s="1"/>
  <c r="A463" i="1"/>
  <c r="A464" i="1" s="1"/>
  <c r="A465" i="1" s="1"/>
  <c r="A466" i="1" s="1"/>
  <c r="A467" i="1" s="1"/>
  <c r="A468" i="1" s="1"/>
  <c r="A469" i="1" s="1"/>
  <c r="A470" i="1" s="1"/>
  <c r="A471" i="1" s="1"/>
  <c r="D430" i="1" s="1"/>
  <c r="A423" i="1"/>
  <c r="A424" i="1" s="1"/>
  <c r="A425" i="1" s="1"/>
  <c r="A426" i="1" s="1"/>
  <c r="A427" i="1" s="1"/>
  <c r="A428" i="1" s="1"/>
  <c r="A429" i="1" s="1"/>
  <c r="D397" i="1" s="1"/>
  <c r="K397" i="1" s="1"/>
  <c r="K430" i="1" l="1"/>
  <c r="K606" i="1"/>
  <c r="D7" i="1"/>
  <c r="H7" i="1"/>
  <c r="K7" i="1" l="1"/>
</calcChain>
</file>

<file path=xl/sharedStrings.xml><?xml version="1.0" encoding="utf-8"?>
<sst xmlns="http://schemas.openxmlformats.org/spreadsheetml/2006/main" count="8275" uniqueCount="2362">
  <si>
    <t>STT</t>
  </si>
  <si>
    <t>Họ và tên</t>
  </si>
  <si>
    <t>Năm sinh</t>
  </si>
  <si>
    <t>Nguồn gốc sử dụng đất</t>
  </si>
  <si>
    <t>Mục đích sử dụng</t>
  </si>
  <si>
    <t>Điện thoại</t>
  </si>
  <si>
    <t>Trồng cây lâu năm</t>
  </si>
  <si>
    <t>Rừng sản xuất</t>
  </si>
  <si>
    <t>Lúa</t>
  </si>
  <si>
    <t>Hoàng Bình</t>
  </si>
  <si>
    <t>Khai phá năm 1987</t>
  </si>
  <si>
    <t>Vy Văn Chung</t>
  </si>
  <si>
    <t>Nhận tặng cho 2012</t>
  </si>
  <si>
    <t>Diệp Văn Út</t>
  </si>
  <si>
    <t>Nhận tặng cho 1992</t>
  </si>
  <si>
    <t>CLN</t>
  </si>
  <si>
    <t>Đỗ Văn Hùng</t>
  </si>
  <si>
    <t>Nhận tặng cho năm 2000</t>
  </si>
  <si>
    <t>Trần Văn Thắm</t>
  </si>
  <si>
    <t>Nhận tặng cho năm 2010</t>
  </si>
  <si>
    <t>Vy Văn Quang</t>
  </si>
  <si>
    <t>Nhận tặng cho 2008</t>
  </si>
  <si>
    <t>Trần Văn Quang</t>
  </si>
  <si>
    <t>Nhận tặng cho 1995</t>
  </si>
  <si>
    <t>X</t>
  </si>
  <si>
    <t>Trần Văn Dũng</t>
  </si>
  <si>
    <t>Trần Văn Trưởng</t>
  </si>
  <si>
    <t>1993, Trần Văn Tử</t>
  </si>
  <si>
    <t>Nguyễn Thị Hoa</t>
  </si>
  <si>
    <t>2002, Hoàng Văn Xướng</t>
  </si>
  <si>
    <t>Lục Văn Phương</t>
  </si>
  <si>
    <t>2009, Lục Văn Quý</t>
  </si>
  <si>
    <t>Lục Văn Sơn</t>
  </si>
  <si>
    <t>2012, Lục Văn Quý</t>
  </si>
  <si>
    <t>Lưu Văn Cường</t>
  </si>
  <si>
    <t>2003, Lưu Văn Tài</t>
  </si>
  <si>
    <t>Trần Mạnh Hùng</t>
  </si>
  <si>
    <t>1992, Lục Văn An</t>
  </si>
  <si>
    <t>Trần Văn Việt</t>
  </si>
  <si>
    <t>2007, Leo Thị Mới</t>
  </si>
  <si>
    <t>Ấn Văn Trường</t>
  </si>
  <si>
    <t>2013, Ấn Văn Báo</t>
  </si>
  <si>
    <t>Nguyễn Văn Huân</t>
  </si>
  <si>
    <t>2012, Nguyễn Văn Minh</t>
  </si>
  <si>
    <t>Hoàng Văn Phụng</t>
  </si>
  <si>
    <t>2010, Hoàng Văn Ngôn</t>
  </si>
  <si>
    <t>Vi Văn Hồng</t>
  </si>
  <si>
    <t>1999, Trần Cao Thắng</t>
  </si>
  <si>
    <t>Hoàng Văn Quí</t>
  </si>
  <si>
    <t>2000, Hoàng Văn Quí</t>
  </si>
  <si>
    <t>Hoàng Văn Trường</t>
  </si>
  <si>
    <t>1997, Hoàng Văn Báo</t>
  </si>
  <si>
    <t>Hà Văn Trưởng</t>
  </si>
  <si>
    <t>1995, Hà Văn Bình</t>
  </si>
  <si>
    <t>Diệp Văn Sáng</t>
  </si>
  <si>
    <t>2015, Diệp Văn Báo</t>
  </si>
  <si>
    <t>Vi Văn Dương</t>
  </si>
  <si>
    <t>2001, Vi Văn Dương</t>
  </si>
  <si>
    <t>Lưu Văn Mười</t>
  </si>
  <si>
    <t>2010, Lưu Văn Tài</t>
  </si>
  <si>
    <t>Hoàng Văn Tư</t>
  </si>
  <si>
    <t>1992, Hoàng Văn Bảo</t>
  </si>
  <si>
    <t>Bùi Văn Lộc</t>
  </si>
  <si>
    <t>2014, Bùi Văn Lộc</t>
  </si>
  <si>
    <t>Đào Văn Bình</t>
  </si>
  <si>
    <t>2009, Đào Văn Sênh</t>
  </si>
  <si>
    <t>Dương Văn Năm</t>
  </si>
  <si>
    <t>2016, Dương Văn Năm</t>
  </si>
  <si>
    <t>Lưu Văn Chín</t>
  </si>
  <si>
    <t>2007, Lưu Văn Tài</t>
  </si>
  <si>
    <t>Lưu Văn Lâm</t>
  </si>
  <si>
    <t>2000, Lưu Văn Bình</t>
  </si>
  <si>
    <t>Leo Thị Xuân</t>
  </si>
  <si>
    <t>2005, Leo Thị Xuân</t>
  </si>
  <si>
    <t>Trần Văn An</t>
  </si>
  <si>
    <t>1992, Trần Văn An</t>
  </si>
  <si>
    <t>Trương Văn Ba</t>
  </si>
  <si>
    <t>1990, Trương Văn Ba</t>
  </si>
  <si>
    <t>Dương Văn Từ</t>
  </si>
  <si>
    <t>1997, Trần Văn An</t>
  </si>
  <si>
    <t>Trần Văn Bình</t>
  </si>
  <si>
    <t>2005, Dương Văn Tư</t>
  </si>
  <si>
    <t>Trần Văn Quân</t>
  </si>
  <si>
    <t>1991, Trần Văn Quân</t>
  </si>
  <si>
    <t>Lý Văn Bảy</t>
  </si>
  <si>
    <t>2001, Lý Xuân Đức</t>
  </si>
  <si>
    <t>2010, Trần Văn Quân</t>
  </si>
  <si>
    <t>Trần Thị Mới</t>
  </si>
  <si>
    <t>Dương Thị Nghĩ</t>
  </si>
  <si>
    <t>1994, Dương Thị Nghĩ</t>
  </si>
  <si>
    <t>Trần Thị Lập</t>
  </si>
  <si>
    <t>1998, ao làng</t>
  </si>
  <si>
    <t>Leo Văn Năm</t>
  </si>
  <si>
    <t>Nhận tặng cho 2002</t>
  </si>
  <si>
    <t>Dương Văn Ba</t>
  </si>
  <si>
    <t>Trần Văn Năm</t>
  </si>
  <si>
    <t>Vy Văn Đao</t>
  </si>
  <si>
    <t>Nhận tặng cho 1999</t>
  </si>
  <si>
    <t>Đặng Văn Tuyên</t>
  </si>
  <si>
    <t>Đặng Văn Đức</t>
  </si>
  <si>
    <t>Nhận tặng cho 2020</t>
  </si>
  <si>
    <t>Trần Văn Đông</t>
  </si>
  <si>
    <t>Trần Văn Sơn</t>
  </si>
  <si>
    <t>Tô Văn Dương</t>
  </si>
  <si>
    <t>Hoàng Văn Sáu</t>
  </si>
  <si>
    <t>Nhận tặng cho 1994</t>
  </si>
  <si>
    <t>Diệp Văn Phú</t>
  </si>
  <si>
    <t>Đào Văn Thắng</t>
  </si>
  <si>
    <t>Nhận tặng cho 1997</t>
  </si>
  <si>
    <t>Nhận tặng cho 1998</t>
  </si>
  <si>
    <t>Lưu Văn Hải</t>
  </si>
  <si>
    <t>Dương Văn Quang</t>
  </si>
  <si>
    <t>Diệp Văn Tư</t>
  </si>
  <si>
    <t>Trần Văn Lâm</t>
  </si>
  <si>
    <t>Lý Văn Dũng</t>
  </si>
  <si>
    <t>Trần Văn Sinh</t>
  </si>
  <si>
    <t>Lưu Xuân Đức</t>
  </si>
  <si>
    <t>Lục Văn Hải</t>
  </si>
  <si>
    <t>Hoàng Thị Làm</t>
  </si>
  <si>
    <t>Nhận tặng cho năm 1999</t>
  </si>
  <si>
    <t>Vũ Thị Chín</t>
  </si>
  <si>
    <t>Thắng Văn Báo</t>
  </si>
  <si>
    <t>Khai phá trước ngày 15/10/1993</t>
  </si>
  <si>
    <t>Thắng Văn Hà</t>
  </si>
  <si>
    <t>Nhận tặng cho 1996</t>
  </si>
  <si>
    <t>Trương Thị Thiết</t>
  </si>
  <si>
    <t>Nhận tặng cho năm 1996</t>
  </si>
  <si>
    <t>Bùi Văn Trưởng</t>
  </si>
  <si>
    <t>Nhận tặng cho 2001</t>
  </si>
  <si>
    <t>Bùi Văn Hải</t>
  </si>
  <si>
    <t>Lục Văn Trưởng</t>
  </si>
  <si>
    <t>Trần Văn Thịnh</t>
  </si>
  <si>
    <t>Nhận tặng cho 2003</t>
  </si>
  <si>
    <t>Trần Văn Hải</t>
  </si>
  <si>
    <t>Hoàng Văn Hùng</t>
  </si>
  <si>
    <t>Đào Văn Lâm</t>
  </si>
  <si>
    <t>Nhận tặng cho năm 1994</t>
  </si>
  <si>
    <t>Thắng Văn Sinh</t>
  </si>
  <si>
    <t>Trần Văn Chung</t>
  </si>
  <si>
    <t>Trần Thị Lý</t>
  </si>
  <si>
    <t>Diệp Văn Ba</t>
  </si>
  <si>
    <t>Lục Văn Mạnh</t>
  </si>
  <si>
    <t>Lý Văn Phương</t>
  </si>
  <si>
    <t>Trần Văn Công</t>
  </si>
  <si>
    <t>Vi Văn Phương</t>
  </si>
  <si>
    <t>Vũ Đức Chung</t>
  </si>
  <si>
    <t>Nhận tặng cho năm 1998</t>
  </si>
  <si>
    <t>Hoàng Văn Thuận</t>
  </si>
  <si>
    <t>Nhận tặng cho từ ông bà</t>
  </si>
  <si>
    <t>Hoàng Văn Bẩy</t>
  </si>
  <si>
    <t>Diệp Văn Bảo</t>
  </si>
  <si>
    <t>Nguyễn Văn Hùng</t>
  </si>
  <si>
    <t>Lường Văn Sinh</t>
  </si>
  <si>
    <t>Lường Văn Quân</t>
  </si>
  <si>
    <t>Diệp Văn Nhật</t>
  </si>
  <si>
    <t>Chu Văn Tám</t>
  </si>
  <si>
    <t>Trần Văn Bảo</t>
  </si>
  <si>
    <t>Lưu Văn Minh</t>
  </si>
  <si>
    <t>Lường Văn Hai</t>
  </si>
  <si>
    <t>Khai phá trước năm 1993</t>
  </si>
  <si>
    <t>Lường Văn Út</t>
  </si>
  <si>
    <t>Lường Văn Dương</t>
  </si>
  <si>
    <t>Lường Văn Sơn</t>
  </si>
  <si>
    <t>Đổi đất với thôn</t>
  </si>
  <si>
    <t>Diệp Văn Hai</t>
  </si>
  <si>
    <t>Hoàng Văn Sau</t>
  </si>
  <si>
    <t>x</t>
  </si>
  <si>
    <t>Hoàng Thị Cúc</t>
  </si>
  <si>
    <t>Hộ GĐ tự khai hoang</t>
  </si>
  <si>
    <t>Hoàng Văn Dung</t>
  </si>
  <si>
    <t>Hoàng Văn Bảy</t>
  </si>
  <si>
    <t>Hoàng Văn Năm</t>
  </si>
  <si>
    <t>Tô Văn Ba</t>
  </si>
  <si>
    <t>Vy Văn Nam</t>
  </si>
  <si>
    <t>Hoàng Văn Tán</t>
  </si>
  <si>
    <t>Hoàng Văn Nguyên</t>
  </si>
  <si>
    <t>Hoàng Văn Bồ</t>
  </si>
  <si>
    <t>Tô Văn Hải</t>
  </si>
  <si>
    <t>Vi Văn Dũng</t>
  </si>
  <si>
    <t>Hoàng Văn Yên</t>
  </si>
  <si>
    <t>Vi Văn Lật</t>
  </si>
  <si>
    <t>Vi Ngọc Tam</t>
  </si>
  <si>
    <t>Hoàng Văn Vinh</t>
  </si>
  <si>
    <t>Hoàng Văn Việt</t>
  </si>
  <si>
    <t>Nguyễn Thị Năm</t>
  </si>
  <si>
    <t>Hoàng Thị Năm</t>
  </si>
  <si>
    <t>Hoàng Văn Tết</t>
  </si>
  <si>
    <t>Vi Thị Chiến</t>
  </si>
  <si>
    <t>Vi Thị Bảy</t>
  </si>
  <si>
    <t>Hứa Thị Ba</t>
  </si>
  <si>
    <t>Hoàng Văn Khon</t>
  </si>
  <si>
    <t>Vi Văn Bằng</t>
  </si>
  <si>
    <t>Hoàng Văn Quang</t>
  </si>
  <si>
    <t>Hoàng Văn Thìn</t>
  </si>
  <si>
    <t>Hộ GĐ tự khai hoang trước 1997</t>
  </si>
  <si>
    <t>Trần Văn Cao</t>
  </si>
  <si>
    <t>Khai phá trước 1986</t>
  </si>
  <si>
    <t>Chu Văn Ba</t>
  </si>
  <si>
    <t>Khai phá trước 1993</t>
  </si>
  <si>
    <t>Vi Văn Độ</t>
  </si>
  <si>
    <t xml:space="preserve">Nhận tặng cho </t>
  </si>
  <si>
    <t>Thăng Văn Chung</t>
  </si>
  <si>
    <t>Chu Văn Sơn</t>
  </si>
  <si>
    <t>Lục Văn Dưỡng</t>
  </si>
  <si>
    <t>Leo Phì Xuân</t>
  </si>
  <si>
    <t>Lục Văn Hữu</t>
  </si>
  <si>
    <t>Lục Văn Báo</t>
  </si>
  <si>
    <t>Diệp Văn Hùng</t>
  </si>
  <si>
    <t>Thăng Văn Xuân</t>
  </si>
  <si>
    <t>Khai phá trước 1990</t>
  </si>
  <si>
    <t>Thăng Văn Mạnh</t>
  </si>
  <si>
    <t>Vi Văn Báo</t>
  </si>
  <si>
    <t>Thăng Văn Bình</t>
  </si>
  <si>
    <t>Vi Văn Tư</t>
  </si>
  <si>
    <t>Chu Văn Tuấn</t>
  </si>
  <si>
    <t>Thăng Văn Hùng</t>
  </si>
  <si>
    <t>Vi Văn Lực</t>
  </si>
  <si>
    <t>Trương Lý Báo</t>
  </si>
  <si>
    <t>Lục Văn Quang</t>
  </si>
  <si>
    <t>Thăng Văn Bảy</t>
  </si>
  <si>
    <t>Nhận chuyển từ ông bà</t>
  </si>
  <si>
    <t>Thăng Văn Sáu</t>
  </si>
  <si>
    <t>Bùi Văn Đào</t>
  </si>
  <si>
    <t>GĐ tự khai phá trước năm 1993</t>
  </si>
  <si>
    <t>GĐ tự thỏa thuận đổi đất với ông Hoàng Văn Viên</t>
  </si>
  <si>
    <t>Rừng giếng</t>
  </si>
  <si>
    <t>Bùi Văn Tiền</t>
  </si>
  <si>
    <t>Nguyễn Văn Hiếu</t>
  </si>
  <si>
    <t>Đất Ao chuyển sang CLN</t>
  </si>
  <si>
    <t>k đủ đk (đất công)</t>
  </si>
  <si>
    <t>Dương Văn Hùy</t>
  </si>
  <si>
    <t>Nhà nước giao rừng</t>
  </si>
  <si>
    <t>RSX</t>
  </si>
  <si>
    <t>Gốc Ngát</t>
  </si>
  <si>
    <t>Bùi Văn Oanh</t>
  </si>
  <si>
    <t>Suối ẩm</t>
  </si>
  <si>
    <t>Lý Văn Tăng</t>
  </si>
  <si>
    <t>Tự khai phá trước 1993</t>
  </si>
  <si>
    <t>Đèo đá trắng</t>
  </si>
  <si>
    <t>Hoàng Văn Minh</t>
  </si>
  <si>
    <t>Bùi Văn Quang</t>
  </si>
  <si>
    <t>Hoàng Văn Luyện</t>
  </si>
  <si>
    <t>Rừng giêng</t>
  </si>
  <si>
    <t>Vi Văn Toán</t>
  </si>
  <si>
    <t>Hoàng Văn Chiến</t>
  </si>
  <si>
    <t>Vi Văn The</t>
  </si>
  <si>
    <t>Đèo gỗ</t>
  </si>
  <si>
    <t>Vi Văn Ngọc</t>
  </si>
  <si>
    <t>Phần %</t>
  </si>
  <si>
    <t>Bùi Văn Liêm</t>
  </si>
  <si>
    <t>Chung Văn Thơ</t>
  </si>
  <si>
    <t>Tự khai phá</t>
  </si>
  <si>
    <t>Hoàng Văn Thành</t>
  </si>
  <si>
    <t>Bùi Văn Đều</t>
  </si>
  <si>
    <t>Đất ao</t>
  </si>
  <si>
    <t>Cỏ rông</t>
  </si>
  <si>
    <t>Bùi Ngọc Căn</t>
  </si>
  <si>
    <t>Núi Bục</t>
  </si>
  <si>
    <t>Khai phá từ trước 1993</t>
  </si>
  <si>
    <t>Phạm Thị Vân</t>
  </si>
  <si>
    <t>Vi Văn Đức</t>
  </si>
  <si>
    <t>Hoàng Thị Sánh</t>
  </si>
  <si>
    <t>Hoàng Thị Loạn</t>
  </si>
  <si>
    <t>Hoàng Văn Toàn</t>
  </si>
  <si>
    <t>Nhận tặng cho, Bố mẹ khai phá trước năm 1993</t>
  </si>
  <si>
    <t>Q347903 (Lúa)</t>
  </si>
  <si>
    <t>Không đủ đk</t>
  </si>
  <si>
    <t>Lý Văn Đô</t>
  </si>
  <si>
    <t>Q347858 (Lúa)</t>
  </si>
  <si>
    <t>Nhận chuyển nhượng</t>
  </si>
  <si>
    <t>Vi Văn Thủ</t>
  </si>
  <si>
    <t>Lương Văn Đạt</t>
  </si>
  <si>
    <t>Nhận cho từ ông Lương Văn Thìn</t>
  </si>
  <si>
    <t>Hoàng Văn Đanh</t>
  </si>
  <si>
    <t>Q347851</t>
  </si>
  <si>
    <t>Hoàng Văn Vân</t>
  </si>
  <si>
    <t>Q347943</t>
  </si>
  <si>
    <t>Vi Văn Eng</t>
  </si>
  <si>
    <t>Vi Văn Ngay</t>
  </si>
  <si>
    <t>Bùi Thế Đoạn</t>
  </si>
  <si>
    <t>(Số Hoàng Văn Báo)</t>
  </si>
  <si>
    <t>Hoàng Thị Hoa</t>
  </si>
  <si>
    <t>Hoàng Văn Giang</t>
  </si>
  <si>
    <t>Vi Văn Điểm</t>
  </si>
  <si>
    <t>Lành Văn Nam</t>
  </si>
  <si>
    <t>(Số Lành Văn Mái)</t>
  </si>
  <si>
    <t>CX680513</t>
  </si>
  <si>
    <t>Lương Văn Khải</t>
  </si>
  <si>
    <t>Q347877</t>
  </si>
  <si>
    <t>Chu Văn Thành</t>
  </si>
  <si>
    <t>Bùi Văn Thọ</t>
  </si>
  <si>
    <t>Q347933</t>
  </si>
  <si>
    <t>Bùi Văn Lâm (Bùi Văn Hậu)</t>
  </si>
  <si>
    <t>Q347864 (Lúa)</t>
  </si>
  <si>
    <t>Trần Văn Vinh</t>
  </si>
  <si>
    <t>Nhận tặng cho (BM khai phá trước năm 1993)</t>
  </si>
  <si>
    <t>Lưu Văn Hòa</t>
  </si>
  <si>
    <t>Vi Văn Trưởng</t>
  </si>
  <si>
    <t>K đủ đk</t>
  </si>
  <si>
    <t>Dương Văn Bình</t>
  </si>
  <si>
    <t>Vi Văn Sáu</t>
  </si>
  <si>
    <t>Hộ khai phá trước 1993</t>
  </si>
  <si>
    <t>Lưu Thành Vòng</t>
  </si>
  <si>
    <t>Trần Văn Hòa</t>
  </si>
  <si>
    <t>Leo Thị Lồng</t>
  </si>
  <si>
    <t>Lưu Văn Bảy</t>
  </si>
  <si>
    <t>Nông Văn Cường</t>
  </si>
  <si>
    <t>Dương Văn Hùng</t>
  </si>
  <si>
    <t>Hoàng Thị Kem</t>
  </si>
  <si>
    <t>Nông Văn Xuân</t>
  </si>
  <si>
    <t>Nông Văn Năm</t>
  </si>
  <si>
    <t>Thắng Văn Lâm</t>
  </si>
  <si>
    <t>Thắng Văn Sơn</t>
  </si>
  <si>
    <t>Lưu Văn Thắng</t>
  </si>
  <si>
    <t>Dương Văn Giang</t>
  </si>
  <si>
    <t>Lưu Văn Quỳnh</t>
  </si>
  <si>
    <t>Lưu Văn Nam</t>
  </si>
  <si>
    <t>Tô Văn Bình</t>
  </si>
  <si>
    <t>Trần Văn Sáu</t>
  </si>
  <si>
    <t>Hoàng Văn Hải</t>
  </si>
  <si>
    <t>Lục Văn Đảm</t>
  </si>
  <si>
    <t>Thắng Văn Lương</t>
  </si>
  <si>
    <t>Lục Thị Năm</t>
  </si>
  <si>
    <t>Lưu Văn Tú</t>
  </si>
  <si>
    <t>Dương Văn Thành</t>
  </si>
  <si>
    <t>Vi Thị Kém</t>
  </si>
  <si>
    <t>Vi Văn Út</t>
  </si>
  <si>
    <t>Trần Văn Chiên</t>
  </si>
  <si>
    <t>Tô Văn Xuân</t>
  </si>
  <si>
    <t>Dương Văn Tư</t>
  </si>
  <si>
    <t>Trần Văn Phúc</t>
  </si>
  <si>
    <t>Thăng Văn Huân</t>
  </si>
  <si>
    <t>Thăng Văn Trường</t>
  </si>
  <si>
    <t>Vi Văn Đông</t>
  </si>
  <si>
    <t>Cấp sổ</t>
  </si>
  <si>
    <t>LUC</t>
  </si>
  <si>
    <t>Nguyễn Văn Nghĩa</t>
  </si>
  <si>
    <t>Cao Thị Cành</t>
  </si>
  <si>
    <t>Vi Văn Phúc</t>
  </si>
  <si>
    <t>Đề nghị cấp sổ</t>
  </si>
  <si>
    <t>Nguyễn Văn Cung</t>
  </si>
  <si>
    <t>Bùi Văn Chiến</t>
  </si>
  <si>
    <t>Vi Văn Khanh</t>
  </si>
  <si>
    <t>Nguyễn Văn Huy</t>
  </si>
  <si>
    <t>Nguyễn Thanh Toàn</t>
  </si>
  <si>
    <t>Nguyễn T. Nguyệt</t>
  </si>
  <si>
    <t>Vy Thị Nga</t>
  </si>
  <si>
    <t>Vy Thị Chiêm</t>
  </si>
  <si>
    <t>Vi Thanh Tuyên</t>
  </si>
  <si>
    <t>Vi Văn Công</t>
  </si>
  <si>
    <t>Vương Văn Tiên</t>
  </si>
  <si>
    <t>Mua đất làm nhà 1994</t>
  </si>
  <si>
    <t>Giải quyết cấp sổ</t>
  </si>
  <si>
    <t>Vì Văn Tuấn</t>
  </si>
  <si>
    <t>Sầm Thị Mỹ chuyển nhượng</t>
  </si>
  <si>
    <t>Lục Văn Thành</t>
  </si>
  <si>
    <t>Nhận tặng cho</t>
  </si>
  <si>
    <t>Chuyển sổ sang Văn Hiệp</t>
  </si>
  <si>
    <t>Vì Thị Hạnh</t>
  </si>
  <si>
    <t>Đang tranh chấp</t>
  </si>
  <si>
    <t>Đặng Văn Bát</t>
  </si>
  <si>
    <t>Lê Văn Sáu</t>
  </si>
  <si>
    <t>Nguyễn Thị Kim</t>
  </si>
  <si>
    <t>Phan Văn Dũng</t>
  </si>
  <si>
    <t>Chu Văn Hưng</t>
  </si>
  <si>
    <t>Nhà ở</t>
  </si>
  <si>
    <t>Chu Văn Lịch</t>
  </si>
  <si>
    <t>Phan Văn Khương</t>
  </si>
  <si>
    <t>Đổi của các hộ khác k có sổ</t>
  </si>
  <si>
    <t>Có nhu cầu làm sổ</t>
  </si>
  <si>
    <t>Gia đình khai phá trước 1993</t>
  </si>
  <si>
    <t>Phan Văn Nhật</t>
  </si>
  <si>
    <t>Lê Thế Tuân</t>
  </si>
  <si>
    <t>Lành Quang Thuần</t>
  </si>
  <si>
    <t>Hoàng Văn Chỉnh</t>
  </si>
  <si>
    <t>Lành Văn Tịnh</t>
  </si>
  <si>
    <t>Phan Văn Chuyên</t>
  </si>
  <si>
    <t>Hoàng Văn Độ</t>
  </si>
  <si>
    <t>Phan Văn Hào</t>
  </si>
  <si>
    <t>Hoàng Mạnh Lực</t>
  </si>
  <si>
    <t xml:space="preserve">Có nhu cầu làm sổ </t>
  </si>
  <si>
    <t>Nguyễn Văn Tân</t>
  </si>
  <si>
    <t>Nguyễn Văn Giáp</t>
  </si>
  <si>
    <t>Đổi của hộ khác</t>
  </si>
  <si>
    <t>Phan Văn Sự</t>
  </si>
  <si>
    <t>Ngô Văn Ân</t>
  </si>
  <si>
    <t>Hoàng Văn Quyên</t>
  </si>
  <si>
    <t>Trương Văn Miền</t>
  </si>
  <si>
    <t>Vũ Văn Tiên</t>
  </si>
  <si>
    <t>Lê Thị Xuyên</t>
  </si>
  <si>
    <t>Lãnh Văn Duy</t>
  </si>
  <si>
    <t>I</t>
  </si>
  <si>
    <t>Thôn Muối</t>
  </si>
  <si>
    <t>CẦU CHÉT</t>
  </si>
  <si>
    <t>CHÃO</t>
  </si>
  <si>
    <t>HẠ LONG</t>
  </si>
  <si>
    <t>NÚI LỀU</t>
  </si>
  <si>
    <t>THÔN PHÌ</t>
  </si>
  <si>
    <t>Nghiêm Văn Cường</t>
  </si>
  <si>
    <t>Khai phá, nhận tặng cho</t>
  </si>
  <si>
    <t>Đang có nhà ở</t>
  </si>
  <si>
    <t>Lê Văn Kha</t>
  </si>
  <si>
    <t>Nghiêm Văn Quý</t>
  </si>
  <si>
    <t>Nhà xây 2014</t>
  </si>
  <si>
    <t>Đỗ Văn Đoàn</t>
  </si>
  <si>
    <t>Lê Hồng Việt</t>
  </si>
  <si>
    <t>Nghiêm Văn Quang</t>
  </si>
  <si>
    <t>Nghiêm Văn Sao</t>
  </si>
  <si>
    <t>Tăng Văn Biển</t>
  </si>
  <si>
    <t>Chưa có sổ</t>
  </si>
  <si>
    <t>Dương Văn Thao</t>
  </si>
  <si>
    <t>Vi Văn Lợi</t>
  </si>
  <si>
    <t>Vy Thị Dư</t>
  </si>
  <si>
    <t>Giáp Thị Mây</t>
  </si>
  <si>
    <t>Vũ Văn Hiền</t>
  </si>
  <si>
    <t>Vi Đức Thọ</t>
  </si>
  <si>
    <t>Lãnh Văn Sáng</t>
  </si>
  <si>
    <t xml:space="preserve">Nhận chuyển nhượng </t>
  </si>
  <si>
    <t>Vy Văn Phúc</t>
  </si>
  <si>
    <t>Bế Văn Tán</t>
  </si>
  <si>
    <t>Hoàng Văn Hiền</t>
  </si>
  <si>
    <t>Vi Văn Lương</t>
  </si>
  <si>
    <t>Vi Thị Oanh</t>
  </si>
  <si>
    <t>Vi Văn Coòng</t>
  </si>
  <si>
    <t>Vi Văn Nang</t>
  </si>
  <si>
    <t>Hoàng Văn Phong</t>
  </si>
  <si>
    <t>Sái Văn Lợi</t>
  </si>
  <si>
    <t>Nông Văn Báo</t>
  </si>
  <si>
    <t>Hoàng Văn Chầu</t>
  </si>
  <si>
    <t>Hứa Quán Sáng</t>
  </si>
  <si>
    <t>Vi Văn Pồ</t>
  </si>
  <si>
    <t>Đinh Văn Hảo</t>
  </si>
  <si>
    <t>Mông Văn Nghiêm</t>
  </si>
  <si>
    <t>Mông Văn Độ</t>
  </si>
  <si>
    <t>Hứa Văn Cìu</t>
  </si>
  <si>
    <t>Hoàng Văn Kiên</t>
  </si>
  <si>
    <t>Xây nhà 2006</t>
  </si>
  <si>
    <t>Hoàng Văn Hầu</t>
  </si>
  <si>
    <t>Vương Thị Mùa</t>
  </si>
  <si>
    <t>Tằng Văn Lệ</t>
  </si>
  <si>
    <t>Ngô Văn Luyện</t>
  </si>
  <si>
    <t>Lý Văn Sỉn</t>
  </si>
  <si>
    <t>Nguyễn Văn Long</t>
  </si>
  <si>
    <t>Nguyễn Văn Phúc</t>
  </si>
  <si>
    <t>Phạm Văn Sán</t>
  </si>
  <si>
    <t>Tằng Văn Coảng</t>
  </si>
  <si>
    <t>Ninh Văn Khai</t>
  </si>
  <si>
    <t>Lý Văn Tệt</t>
  </si>
  <si>
    <t>Vi Văn Thức</t>
  </si>
  <si>
    <t>Nguyễn Văn Thuận</t>
  </si>
  <si>
    <t>Quán Thù Sáng</t>
  </si>
  <si>
    <t>Khai phá</t>
  </si>
  <si>
    <t>Dũng Thị Hạ</t>
  </si>
  <si>
    <t>Tô Văn Niêm</t>
  </si>
  <si>
    <t xml:space="preserve">Khai phá, nhận tặng cho </t>
  </si>
  <si>
    <t>Xây nhà 2013</t>
  </si>
  <si>
    <t>Vi Phả Cú</t>
  </si>
  <si>
    <t xml:space="preserve">Khai phá </t>
  </si>
  <si>
    <t>Xây nhà 2009</t>
  </si>
  <si>
    <t>Tàng Văn Đạn</t>
  </si>
  <si>
    <t>Xây nhà 2012</t>
  </si>
  <si>
    <t>Lường Văn Tác</t>
  </si>
  <si>
    <t>Hoàng Văn Khánh</t>
  </si>
  <si>
    <t>Xây nhà 2019</t>
  </si>
  <si>
    <t xml:space="preserve">Khai phá, nhận chuyển nhượng </t>
  </si>
  <si>
    <t>Xây nhà 2014</t>
  </si>
  <si>
    <t>Hoàng Văn Nở</t>
  </si>
  <si>
    <t>khai phá từ trước 1993</t>
  </si>
  <si>
    <t>Lương Văn Tới</t>
  </si>
  <si>
    <t>Lục Văn Vằn</t>
  </si>
  <si>
    <t>Lường Văn Liên</t>
  </si>
  <si>
    <t>Chu Văn Đức</t>
  </si>
  <si>
    <t>Chu Văn Năm</t>
  </si>
  <si>
    <t>Chu Văn Sáu</t>
  </si>
  <si>
    <t>Lương Văn Tâm</t>
  </si>
  <si>
    <t>Xây nhà 2008</t>
  </si>
  <si>
    <t>Hoàng Văn Tình</t>
  </si>
  <si>
    <t>Chu Văn Thắng</t>
  </si>
  <si>
    <t>Lương Văn Tình</t>
  </si>
  <si>
    <t>Xây nhà 2010</t>
  </si>
  <si>
    <t>Hoàng Văn Chung</t>
  </si>
  <si>
    <t>Lương Văn Ngọc</t>
  </si>
  <si>
    <t>Xây nhà 2017</t>
  </si>
  <si>
    <t>Hoàng Văn Điềm</t>
  </si>
  <si>
    <t>Tường xanh</t>
  </si>
  <si>
    <t>Hoàng Văn Lâm</t>
  </si>
  <si>
    <t>Hoàng Văn Đoàn</t>
  </si>
  <si>
    <t>Triệu Thị Dịp</t>
  </si>
  <si>
    <t>Hoàng Văn Chiều</t>
  </si>
  <si>
    <t>Xây nhà 2002</t>
  </si>
  <si>
    <t>Hoàng Thị Xuân</t>
  </si>
  <si>
    <t>Bị mất sổ</t>
  </si>
  <si>
    <t>khai trước 1993</t>
  </si>
  <si>
    <t>Hoàng Văn May</t>
  </si>
  <si>
    <t>Bố mẹ để lại</t>
  </si>
  <si>
    <t>Lương Văn Quỳnh</t>
  </si>
  <si>
    <t>Lường Văn Hoan</t>
  </si>
  <si>
    <t>khai phá trước 1993</t>
  </si>
  <si>
    <t>Lục Văn Tiền</t>
  </si>
  <si>
    <t>Lý Văn Hải</t>
  </si>
  <si>
    <t>Chuyển nhượng</t>
  </si>
  <si>
    <t>Làm mới</t>
  </si>
  <si>
    <t>La Văn Sơn</t>
  </si>
  <si>
    <t>Nguyễn Văn Bộ</t>
  </si>
  <si>
    <t>Bế Văn Chót</t>
  </si>
  <si>
    <t>Lý Văn Liên</t>
  </si>
  <si>
    <t>Cám Văn Sáng</t>
  </si>
  <si>
    <t>Lý Văn Nhì</t>
  </si>
  <si>
    <t>Lý Văn Phì</t>
  </si>
  <si>
    <t>Phùng Hà Nhưng</t>
  </si>
  <si>
    <t>Cám Thén Pồ</t>
  </si>
  <si>
    <t>Lý Văn Kìu</t>
  </si>
  <si>
    <t>Hoàng Văn Hiệu</t>
  </si>
  <si>
    <t>Cám Phả Sáng</t>
  </si>
  <si>
    <t>Vỡ hoang</t>
  </si>
  <si>
    <t>Hoàng Thị Hội</t>
  </si>
  <si>
    <t>Vũ Văn Cường</t>
  </si>
  <si>
    <t>Đất chưa hợp thửa</t>
  </si>
  <si>
    <t>Hà Văn Phục</t>
  </si>
  <si>
    <t>Nguyễn Văn Khoa</t>
  </si>
  <si>
    <t>Sầm Văn Hà</t>
  </si>
  <si>
    <t>Khai hoang, nhận tặng cho</t>
  </si>
  <si>
    <t>Chuyển nhượng chưa sang tên</t>
  </si>
  <si>
    <t>Hoàng Văn Sao</t>
  </si>
  <si>
    <t>Khai hoang</t>
  </si>
  <si>
    <t>Nguyễn Đăng Thế</t>
  </si>
  <si>
    <t>Nguyễn Văn Mùi</t>
  </si>
  <si>
    <t>Nhận tặng từ ông Nguyễn Xuân Bình</t>
  </si>
  <si>
    <t>Lầu Công Quyền</t>
  </si>
  <si>
    <t>Vắn Phạt Chín</t>
  </si>
  <si>
    <t>Nhận tặng từ ông Vấn Vàng Dương</t>
  </si>
  <si>
    <t>Hoàng Văn Sáng</t>
  </si>
  <si>
    <t>Đỗ Văn Pồ</t>
  </si>
  <si>
    <t>Hoàng Văn Dương</t>
  </si>
  <si>
    <t>Lý Văn Độ</t>
  </si>
  <si>
    <t>Vương Nhúc Sáng</t>
  </si>
  <si>
    <t xml:space="preserve">Trương Thị Hoa </t>
  </si>
  <si>
    <t xml:space="preserve">Nhận tặng </t>
  </si>
  <si>
    <t>Vương Văn Phả</t>
  </si>
  <si>
    <t>Nhận tặng</t>
  </si>
  <si>
    <t>Đỗ Văn Năm</t>
  </si>
  <si>
    <t>Mã Văn Sáng</t>
  </si>
  <si>
    <t>Lầu Văn Pồ</t>
  </si>
  <si>
    <t>Phạm Thị Hòa</t>
  </si>
  <si>
    <t>Phạm Hiền Sáng</t>
  </si>
  <si>
    <t>Đỗ Lý Cón</t>
  </si>
  <si>
    <t>Khai hoang, chuyển nhượng</t>
  </si>
  <si>
    <t>Phùn Văn Năm</t>
  </si>
  <si>
    <t>Vi Văn Doòng</t>
  </si>
  <si>
    <t>Lê Văn Ba</t>
  </si>
  <si>
    <t>Lã Văn Hổ</t>
  </si>
  <si>
    <t>Lã Văn Dóng</t>
  </si>
  <si>
    <t>Đỗ Văn Từ</t>
  </si>
  <si>
    <t>Nguyễn Đăng Bắc</t>
  </si>
  <si>
    <t>Phạm Hiền Tài</t>
  </si>
  <si>
    <t>Phạm Chín Pồ</t>
  </si>
  <si>
    <t>Phạm Văn Ba</t>
  </si>
  <si>
    <t>Phạm Văn Gióng</t>
  </si>
  <si>
    <t>Trương Vĩnh An</t>
  </si>
  <si>
    <t>Trưởng Văn Chóong</t>
  </si>
  <si>
    <t>Trương Văn Sín</t>
  </si>
  <si>
    <t>Trương Văn Kím</t>
  </si>
  <si>
    <t>Lý Văn Dển</t>
  </si>
  <si>
    <t>Lý Văn Năm</t>
  </si>
  <si>
    <t>Lê Văn Tư</t>
  </si>
  <si>
    <t>Vắn Vỏong Phồ</t>
  </si>
  <si>
    <t>Vấn Văn Nhét</t>
  </si>
  <si>
    <t>Nguyễn Văn Dần</t>
  </si>
  <si>
    <t>Dương Văn Sơn</t>
  </si>
  <si>
    <t>Phương Văn Nhàn</t>
  </si>
  <si>
    <t>Bùi Văn Thao</t>
  </si>
  <si>
    <t>Bùi Văn Thắng</t>
  </si>
  <si>
    <t>VẶT NGOÀI</t>
  </si>
  <si>
    <t>KHUÔN CẦU</t>
  </si>
  <si>
    <t>Hoàng Văn Sảo</t>
  </si>
  <si>
    <t>Lục Văn Bảo</t>
  </si>
  <si>
    <t>Vi Thị Hòa</t>
  </si>
  <si>
    <t>Tự khai phá 1988</t>
  </si>
  <si>
    <t>Hoàng Văn Cường</t>
  </si>
  <si>
    <t>Xây nhà 2007</t>
  </si>
  <si>
    <t>Lục Văn Khàn</t>
  </si>
  <si>
    <t>Xây nhà ở 2001</t>
  </si>
  <si>
    <t>Nguyễn Thị Thủy</t>
  </si>
  <si>
    <t>AO NHÃN</t>
  </si>
  <si>
    <t>Nông Văn Thiện</t>
  </si>
  <si>
    <t>Xây nhà 2015</t>
  </si>
  <si>
    <t>Chu Hồng Quang</t>
  </si>
  <si>
    <t>Nhu cầu tách hộ</t>
  </si>
  <si>
    <t>Hoàng Văn Cúi</t>
  </si>
  <si>
    <t>Luân Văn Toàn</t>
  </si>
  <si>
    <t>Xây nhà 2011</t>
  </si>
  <si>
    <t>Triệu Văn Hơn</t>
  </si>
  <si>
    <t>Chu Văn Thủy</t>
  </si>
  <si>
    <t>Triệu Văn Lai</t>
  </si>
  <si>
    <t>Vì Văn Thắng</t>
  </si>
  <si>
    <t>Thìn Văn Báo</t>
  </si>
  <si>
    <t>Nguyễn Thị Luận</t>
  </si>
  <si>
    <t>Hoàng Văn Thanh</t>
  </si>
  <si>
    <t>Linh Văn Long</t>
  </si>
  <si>
    <t>Linh Văn Minh</t>
  </si>
  <si>
    <t>Xây nhà 1991</t>
  </si>
  <si>
    <t>Linh Văn Chung</t>
  </si>
  <si>
    <t>Linh Văn Thế</t>
  </si>
  <si>
    <t>Chu Văn Sị</t>
  </si>
  <si>
    <t>Hoàng Văn Tích</t>
  </si>
  <si>
    <t>Ông bà chia</t>
  </si>
  <si>
    <t>Thìn Văn Vũ</t>
  </si>
  <si>
    <t>Hoàng Văn Mèo</t>
  </si>
  <si>
    <t>Hoàng Văn Chắc</t>
  </si>
  <si>
    <t>Hoàng Văn Nhíu</t>
  </si>
  <si>
    <t>Hoàng Văn Tâm</t>
  </si>
  <si>
    <t>Phùng Thị Hiền</t>
  </si>
  <si>
    <t>Hoàng Văn Hiệp</t>
  </si>
  <si>
    <t>Hoàng Thị Dung</t>
  </si>
  <si>
    <t>Thìn Văn Chóm</t>
  </si>
  <si>
    <t>Hoàng Văn Thắng</t>
  </si>
  <si>
    <t>Chu Văn Dũng</t>
  </si>
  <si>
    <t>Phùng Văn Viện</t>
  </si>
  <si>
    <t>Phùng Văn Viên</t>
  </si>
  <si>
    <t>Vi Văn Sô</t>
  </si>
  <si>
    <t>Vi Văn Toàn</t>
  </si>
  <si>
    <t>Chu Văn Hiền</t>
  </si>
  <si>
    <t>Nông Văn Lạng</t>
  </si>
  <si>
    <t>Nông Văn Quảng</t>
  </si>
  <si>
    <t>Đinh Thị Xê</t>
  </si>
  <si>
    <t>Lục Văn Khắng</t>
  </si>
  <si>
    <t>Hoàng Văn Chú</t>
  </si>
  <si>
    <t>Lý Văn Đá</t>
  </si>
  <si>
    <t>Hoàng Văn Đậu</t>
  </si>
  <si>
    <t>Hoàng Văn Bầu</t>
  </si>
  <si>
    <t>Lương Thị Kết</t>
  </si>
  <si>
    <t>Thìn Văn Tưởng</t>
  </si>
  <si>
    <t>Khai hoang 1993</t>
  </si>
  <si>
    <t>Vi Văn Héo</t>
  </si>
  <si>
    <t>Khai hoang 1991</t>
  </si>
  <si>
    <t>Chu Văn Mì</t>
  </si>
  <si>
    <t>Biếu tặng cho</t>
  </si>
  <si>
    <t>Thìn Văn Thình</t>
  </si>
  <si>
    <t>Khai phá 1993</t>
  </si>
  <si>
    <t>Hoàng Văn Xuân</t>
  </si>
  <si>
    <t>Hoàng Văn Lân</t>
  </si>
  <si>
    <t>Chu Văn Típ</t>
  </si>
  <si>
    <t>Thìn Văn Sáng</t>
  </si>
  <si>
    <t>Hoàng Văn Bảo</t>
  </si>
  <si>
    <t>Vi Thị Nắn</t>
  </si>
  <si>
    <t>Hoàng Thị Chín</t>
  </si>
  <si>
    <t>Chu Văn Minh</t>
  </si>
  <si>
    <t>Hoàng Văn Chom</t>
  </si>
  <si>
    <t>Thiệu Văn Lai</t>
  </si>
  <si>
    <t>Vi Văn Thắng</t>
  </si>
  <si>
    <t>Thìn Văn Minh</t>
  </si>
  <si>
    <t>Chu Văn Phung</t>
  </si>
  <si>
    <t>Chu Văn Chồ</t>
  </si>
  <si>
    <t>Vi Văn Khánh</t>
  </si>
  <si>
    <t>Chu Văn Cường</t>
  </si>
  <si>
    <t>Chưa có số</t>
  </si>
  <si>
    <t>Chu Văn Vị</t>
  </si>
  <si>
    <t>Lình Văn Khít</t>
  </si>
  <si>
    <t>Đặng Văn Sang</t>
  </si>
  <si>
    <t>Thìn Văn Sơn</t>
  </si>
  <si>
    <t>Thìn Văn Vi</t>
  </si>
  <si>
    <t>Thìn Đức Thanh</t>
  </si>
  <si>
    <t>Vi Văn Ly</t>
  </si>
  <si>
    <t>Nông Thị Đèn</t>
  </si>
  <si>
    <t>CẦU SÀI</t>
  </si>
  <si>
    <t>Chu Minh Đức</t>
  </si>
  <si>
    <t>Vi Văn Sen</t>
  </si>
  <si>
    <t>Chu Văn Còm</t>
  </si>
  <si>
    <t>Hoàng Văn Cùi</t>
  </si>
  <si>
    <t>Lý Văn Cường</t>
  </si>
  <si>
    <t>Đất lúa chưa cấp sổ</t>
  </si>
  <si>
    <t>XÓM CŨ</t>
  </si>
  <si>
    <t>Nông Văn Thắng</t>
  </si>
  <si>
    <t>Khai hoang năm 1990</t>
  </si>
  <si>
    <t>Nguyễn Duy Nam</t>
  </si>
  <si>
    <t>Khai hoang năm 1991</t>
  </si>
  <si>
    <t>THANH VĂN 1</t>
  </si>
  <si>
    <t>Lý Văn Pảo</t>
  </si>
  <si>
    <t>Chuyển nhượng cho con trai</t>
  </si>
  <si>
    <t>Chuyển đổi sang đất trồng cây</t>
  </si>
  <si>
    <t>Nông Văn Soóng</t>
  </si>
  <si>
    <t>Hộ khai phá</t>
  </si>
  <si>
    <t>Hoàng Sỹ Dùng</t>
  </si>
  <si>
    <t>Cam Văn Phóng</t>
  </si>
  <si>
    <t>Triệu Văn Sáy</t>
  </si>
  <si>
    <t>Triệu Văn Còi</t>
  </si>
  <si>
    <t>Hoàng Văn Sáo</t>
  </si>
  <si>
    <t>Cam Văn Tỷ</t>
  </si>
  <si>
    <t>Lành Thị Tâm</t>
  </si>
  <si>
    <t>Cam Thanh Tuấn</t>
  </si>
  <si>
    <t>THANH VĂN 2</t>
  </si>
  <si>
    <t>Nguyễn Văn Khanh</t>
  </si>
  <si>
    <t>Giáp Văn Hà</t>
  </si>
  <si>
    <t>Đất hợp tác chia</t>
  </si>
  <si>
    <t>Nguyễn Văn Vũ</t>
  </si>
  <si>
    <t>Giáp Văn Minh</t>
  </si>
  <si>
    <t>Hà Văn Tuệ</t>
  </si>
  <si>
    <t>Giáp Văn Phương</t>
  </si>
  <si>
    <t>Hà Văn Thăng</t>
  </si>
  <si>
    <t>Hà Văn Bút</t>
  </si>
  <si>
    <t>Dương Văn Diễn</t>
  </si>
  <si>
    <t>Đất khai phá</t>
  </si>
  <si>
    <t>Nguyễn Văn Dầu</t>
  </si>
  <si>
    <t>Đất lâm nghiệp</t>
  </si>
  <si>
    <t>Đất tự khai phá</t>
  </si>
  <si>
    <t>Nguyễn Văn Hoạch</t>
  </si>
  <si>
    <t>Lưu Thị Vui</t>
  </si>
  <si>
    <t>Hoàng Văn Thiết</t>
  </si>
  <si>
    <t>Nhận tặng cho từ bố mẹ</t>
  </si>
  <si>
    <t>Dương Văn Dũng</t>
  </si>
  <si>
    <t>Đất bố mẹ cho (1987)</t>
  </si>
  <si>
    <t>Giáp Văn Thức</t>
  </si>
  <si>
    <t>Đất khai hoang (1990)</t>
  </si>
  <si>
    <t>Giáp Văn Sơn</t>
  </si>
  <si>
    <t>Đất nông nghiệp</t>
  </si>
  <si>
    <t>Dương Văn Triển</t>
  </si>
  <si>
    <t>Hoàng Văn Sắc</t>
  </si>
  <si>
    <t>Đất nhận chuyển nhượng</t>
  </si>
  <si>
    <t>Hà Văn Tuấn</t>
  </si>
  <si>
    <t>Dương Văn An</t>
  </si>
  <si>
    <t>Đất chuyển nhượng</t>
  </si>
  <si>
    <t>Nguyễn Văn Toàn</t>
  </si>
  <si>
    <t>Giáp Văn Sáng</t>
  </si>
  <si>
    <t>chuyển nhượng</t>
  </si>
  <si>
    <t>Hà Văn Công</t>
  </si>
  <si>
    <t>Đất nông nghiệp chuyển nhượng</t>
  </si>
  <si>
    <t>Dương Văn Phong</t>
  </si>
  <si>
    <t>Hà Quý Bôn</t>
  </si>
  <si>
    <t>Đất khai hoang/Cấp đổi</t>
  </si>
  <si>
    <t>Dương Văn Xiêm</t>
  </si>
  <si>
    <t>Hà Văn Thế</t>
  </si>
  <si>
    <t>Dương Văn Bắc</t>
  </si>
  <si>
    <t>Vi Văn Giới</t>
  </si>
  <si>
    <t>Dương Văn Diện</t>
  </si>
  <si>
    <t>Dương Văn Công</t>
  </si>
  <si>
    <t>Dương Văn Nam</t>
  </si>
  <si>
    <t>Đất khai hoang</t>
  </si>
  <si>
    <t>Dương Văn Tiến</t>
  </si>
  <si>
    <t>Đặng Văn Nam</t>
  </si>
  <si>
    <t>Hoàng Văn Thùy</t>
  </si>
  <si>
    <t>Vi Văn Chinh</t>
  </si>
  <si>
    <t>Hoàng Văn Hường</t>
  </si>
  <si>
    <t>Dương Văn Quảng</t>
  </si>
  <si>
    <t>Hà Văn Đôn</t>
  </si>
  <si>
    <t>Dương Văn Thương</t>
  </si>
  <si>
    <t>Dương Văn Quân</t>
  </si>
  <si>
    <t>Đinh Văn Hậu</t>
  </si>
  <si>
    <t>Vì Văn Ngân</t>
  </si>
  <si>
    <t>Dương Thị Trường</t>
  </si>
  <si>
    <t>Hà Thị Huân</t>
  </si>
  <si>
    <t>Dương Thị Tý</t>
  </si>
  <si>
    <t>đất nông nghiệp</t>
  </si>
  <si>
    <t>Vi Thị Trịnh</t>
  </si>
  <si>
    <t>Giáp Văn Út</t>
  </si>
  <si>
    <t>đất Khai Hoang</t>
  </si>
  <si>
    <t>Vi Văn Mong</t>
  </si>
  <si>
    <t>đất nhà ở</t>
  </si>
  <si>
    <t>Dương Văn Hòa</t>
  </si>
  <si>
    <t>Hoàng Văn Lương</t>
  </si>
  <si>
    <t>Dương Văn Tưởng</t>
  </si>
  <si>
    <t>Nguyễn Văn Hanh</t>
  </si>
  <si>
    <t>Dương Văn Thái</t>
  </si>
  <si>
    <t>Dương Văn Độ</t>
  </si>
  <si>
    <t>Đất khai hoang 1989</t>
  </si>
  <si>
    <t>Dương Văn Thế</t>
  </si>
  <si>
    <t>Hà Văn Đoàn</t>
  </si>
  <si>
    <t>Ngô Văn Chiến</t>
  </si>
  <si>
    <t>Hà Thị Thuột</t>
  </si>
  <si>
    <t>Nhận tặng cho từ ông cha</t>
  </si>
  <si>
    <t>Hà Thị Thuật</t>
  </si>
  <si>
    <t>Dương Văn Cần</t>
  </si>
  <si>
    <t>Dương Văn Lương</t>
  </si>
  <si>
    <t>Nguyễn Văn Luân</t>
  </si>
  <si>
    <t>Giáp Văn Chức</t>
  </si>
  <si>
    <t>Dương Văn Tuấn</t>
  </si>
  <si>
    <t>Vương Văn Bộ</t>
  </si>
  <si>
    <t>Ngô Văn Yên</t>
  </si>
  <si>
    <t>Vi Văn Uyên</t>
  </si>
  <si>
    <t>Hoàng Văn Khắc</t>
  </si>
  <si>
    <t>Ngô Văn Tâm</t>
  </si>
  <si>
    <t>Nhà ở xây 2012</t>
  </si>
  <si>
    <t>Giáp Văn Thanh</t>
  </si>
  <si>
    <t>Đất rừng</t>
  </si>
  <si>
    <t>Hoàng Thị Kiền</t>
  </si>
  <si>
    <t>Nhà ở xây 2009</t>
  </si>
  <si>
    <t>Hà Văn An</t>
  </si>
  <si>
    <t>Nguyễn Văn Vương</t>
  </si>
  <si>
    <t>Đất khai phá của ông cha</t>
  </si>
  <si>
    <t>Nguyễn Văn Điện</t>
  </si>
  <si>
    <t>Hoàng Văn Mạnh</t>
  </si>
  <si>
    <t>Dương Văn Hải</t>
  </si>
  <si>
    <t>Đất khai phá, đất vườn</t>
  </si>
  <si>
    <t>Lý Văn Trường</t>
  </si>
  <si>
    <t>Đinh Văn Phong</t>
  </si>
  <si>
    <t>Dương Văn Vụ</t>
  </si>
  <si>
    <t>Đất trồng cây ăn quả</t>
  </si>
  <si>
    <t>Hoàng Văn Kiệm</t>
  </si>
  <si>
    <t>VẬT PHÚ</t>
  </si>
  <si>
    <t>Gia đình tự khai phá</t>
  </si>
  <si>
    <t>Trại Mật</t>
  </si>
  <si>
    <t>Nguyễn Văn Lý</t>
  </si>
  <si>
    <t>Long Văn Hậu</t>
  </si>
  <si>
    <t>Nguyễn Văn Bảo</t>
  </si>
  <si>
    <t>Bóm</t>
  </si>
  <si>
    <t>Nguyễn Văn Thành</t>
  </si>
  <si>
    <t>Đào Văn Tiên</t>
  </si>
  <si>
    <t>Hoàng Thị Lan</t>
  </si>
  <si>
    <t>Phạm Văn Cơ</t>
  </si>
  <si>
    <t>Cá 1</t>
  </si>
  <si>
    <t>Nguyễn Văn Sửu</t>
  </si>
  <si>
    <t>Khai phá 1990</t>
  </si>
  <si>
    <t>Chu Thị Hoa</t>
  </si>
  <si>
    <t>Khai phá 1992</t>
  </si>
  <si>
    <t>Bàng Văn Quảng</t>
  </si>
  <si>
    <t>Khai phá 1986</t>
  </si>
  <si>
    <t>Đường Văn Lai</t>
  </si>
  <si>
    <t>Hộ tự khai phá</t>
  </si>
  <si>
    <t>Cá 2</t>
  </si>
  <si>
    <t>Lý Xuân Luân</t>
  </si>
  <si>
    <t>Lê Văn Phục</t>
  </si>
  <si>
    <t>Lê Văn Doong</t>
  </si>
  <si>
    <t>Nhận Tặng cho</t>
  </si>
  <si>
    <t>Tạ Văn Ba</t>
  </si>
  <si>
    <t>Hoàng Văn Bộ</t>
  </si>
  <si>
    <t>Đường Văn Quý</t>
  </si>
  <si>
    <t>Nguyễn Văn Tốt</t>
  </si>
  <si>
    <t>Chuyển cho con trai</t>
  </si>
  <si>
    <t>Đồng Nấm</t>
  </si>
  <si>
    <t>Vi Văn Chán</t>
  </si>
  <si>
    <t>Chuyển cho con</t>
  </si>
  <si>
    <t>Vi Văn Cán</t>
  </si>
  <si>
    <t>Vi Văn Cún</t>
  </si>
  <si>
    <t>Chuyển cho con Vi Thị Ngân</t>
  </si>
  <si>
    <t>Dương Văn Mùi</t>
  </si>
  <si>
    <t>Chuyển cho con Dương Tâm</t>
  </si>
  <si>
    <t>Dương Văn Dương</t>
  </si>
  <si>
    <t>Chuyển cho con Dương Văn Cóng</t>
  </si>
  <si>
    <t>Bố tặng</t>
  </si>
  <si>
    <t>Toàn Văn Sáng</t>
  </si>
  <si>
    <t>Chuyển cho con Trần Thị Tưởng</t>
  </si>
  <si>
    <t>Trần Văn Doong</t>
  </si>
  <si>
    <t>Chuyển đất ở</t>
  </si>
  <si>
    <t>Chuyển đất ở đổi</t>
  </si>
  <si>
    <t>Vi Văn Phìn</t>
  </si>
  <si>
    <t>Chuyển làm sổ cho con</t>
  </si>
  <si>
    <t>Nguyễn Văn Lợi</t>
  </si>
  <si>
    <t>SS: 00494</t>
  </si>
  <si>
    <t>Hà Thị Đoàn</t>
  </si>
  <si>
    <t>Sàng Bến</t>
  </si>
  <si>
    <t>Vi Thị Bội</t>
  </si>
  <si>
    <t>La Thị Nhàn</t>
  </si>
  <si>
    <t>Nguyễn Thị Nhay</t>
  </si>
  <si>
    <t>Lường Văn Chiều</t>
  </si>
  <si>
    <t>Nguyễn Văn Thường</t>
  </si>
  <si>
    <t>Nguyễn Văn Thư</t>
  </si>
  <si>
    <t>Vi Văn Miền</t>
  </si>
  <si>
    <t>Sàng Nội</t>
  </si>
  <si>
    <t>Trần Chỉ Quân</t>
  </si>
  <si>
    <t>Khai phá năm 1990</t>
  </si>
  <si>
    <t>Thôn Thác Do</t>
  </si>
  <si>
    <t>Thân Chỉ Năm</t>
  </si>
  <si>
    <t>Khai phá năm 2010</t>
  </si>
  <si>
    <t>Mè Văn Trêng</t>
  </si>
  <si>
    <t>Hùng Văn Cặm</t>
  </si>
  <si>
    <t>Nhận chuyển nhượng 2000</t>
  </si>
  <si>
    <t>Thân Chỉ Quang</t>
  </si>
  <si>
    <t>Khai phá năm 1985</t>
  </si>
  <si>
    <t>Lại Văn Từ</t>
  </si>
  <si>
    <t>Trương Thanh Tuyền</t>
  </si>
  <si>
    <t>Tặng cho năm 2000</t>
  </si>
  <si>
    <t>TRẠI MẬT</t>
  </si>
  <si>
    <t>BÓM</t>
  </si>
  <si>
    <t>Đất ở</t>
  </si>
  <si>
    <t xml:space="preserve">Gia đình tự khai phá, </t>
  </si>
  <si>
    <t>Bế Văn Thiết</t>
  </si>
  <si>
    <t>Gia đình nhận chuyển nhượng, dương văn thắng</t>
  </si>
  <si>
    <t>La Văn Duyên</t>
  </si>
  <si>
    <t>Từ Văn Mười</t>
  </si>
  <si>
    <t>La Văn Thọ</t>
  </si>
  <si>
    <t>Phạm Văn Đức</t>
  </si>
  <si>
    <t>La Văn Thúc</t>
  </si>
  <si>
    <t>Nguyễn Thị Phú</t>
  </si>
  <si>
    <t>Bàng Văn Bảo</t>
  </si>
  <si>
    <t>Khai phá 1984</t>
  </si>
  <si>
    <t>Lý Văn Doong</t>
  </si>
  <si>
    <t>Khai phá 1982</t>
  </si>
  <si>
    <t>Lường Văn Đuổng</t>
  </si>
  <si>
    <t>Khai hoang 2008</t>
  </si>
  <si>
    <t>Hoàng Văn Ổn</t>
  </si>
  <si>
    <t>Nhận cho tặng (Bố mẹ)</t>
  </si>
  <si>
    <t>Lý Văn Vũ</t>
  </si>
  <si>
    <t>Vi Văn Doong</t>
  </si>
  <si>
    <t>Nhận tặng từ bố</t>
  </si>
  <si>
    <t>Vi Văn Coong</t>
  </si>
  <si>
    <t>Trần Văn Tuyên</t>
  </si>
  <si>
    <t>Nhận CN từ Hứa Văn Bộ (1961)</t>
  </si>
  <si>
    <t>Áp</t>
  </si>
  <si>
    <t>Lý Văn Nghỉ</t>
  </si>
  <si>
    <t>Nhận CN từ Lưu Văn Khoắn</t>
  </si>
  <si>
    <t>357090654(567569446)</t>
  </si>
  <si>
    <t>Lý Thị Canh(Thảo)</t>
  </si>
  <si>
    <t>Nguyễn Thị Lan</t>
  </si>
  <si>
    <t>Nguyễn Văn Trịnh</t>
  </si>
  <si>
    <t>Nguyễn Thị Huệ</t>
  </si>
  <si>
    <t>Tự khai phá, nhận thừa kế</t>
  </si>
  <si>
    <t>Phạm Thị Nhàn</t>
  </si>
  <si>
    <t>Khai phá năm 1980</t>
  </si>
  <si>
    <t>Trịnh Hồng Thư</t>
  </si>
  <si>
    <t>Khai phá năm 1999</t>
  </si>
  <si>
    <t>Trần Văn Đức</t>
  </si>
  <si>
    <t>THÁI HÒA</t>
  </si>
  <si>
    <t>VÀNH DÂY</t>
  </si>
  <si>
    <t>BÈO</t>
  </si>
  <si>
    <t>CHAY</t>
  </si>
  <si>
    <t>AO QUÊ</t>
  </si>
  <si>
    <t>TRUNG PHONG</t>
  </si>
  <si>
    <t>ĐỒNG PHONG</t>
  </si>
  <si>
    <t>TƯ THÂM</t>
  </si>
  <si>
    <t>DU</t>
  </si>
  <si>
    <t>CAO THƯỢNG</t>
  </si>
  <si>
    <t>PHÚC HÒA</t>
  </si>
  <si>
    <t>CMĐ</t>
  </si>
  <si>
    <t>Số Sêri GCN QSD đất</t>
  </si>
  <si>
    <t>Hiện trạng sử dụng</t>
  </si>
  <si>
    <t>Diện tích xin chuyển (m²)</t>
  </si>
  <si>
    <t>Số điện thoại</t>
  </si>
  <si>
    <t>Ghi chú</t>
  </si>
  <si>
    <t>Mục đích SD đất ghi trên GCN</t>
  </si>
  <si>
    <t>Từ Văn Tệt</t>
  </si>
  <si>
    <t>Đỗ Văn Công</t>
  </si>
  <si>
    <t>Vi Thế Lý</t>
  </si>
  <si>
    <t>CG 709782</t>
  </si>
  <si>
    <t>Nghiêm Văn Sinh</t>
  </si>
  <si>
    <t>CG 722557</t>
  </si>
  <si>
    <t>Nghiêm Văn Hàng</t>
  </si>
  <si>
    <t>CG 709767</t>
  </si>
  <si>
    <t>Nghiêm Văn Chiến</t>
  </si>
  <si>
    <t>CG 709761</t>
  </si>
  <si>
    <t>Từ Văn Sinh</t>
  </si>
  <si>
    <t>P 446137</t>
  </si>
  <si>
    <t>Xây nhà ở năm 2017</t>
  </si>
  <si>
    <t>Vi Phạm</t>
  </si>
  <si>
    <t>Nghiêm Văn Sáng</t>
  </si>
  <si>
    <t>CG 709744</t>
  </si>
  <si>
    <t>CG 722979</t>
  </si>
  <si>
    <t>Xây nhà năm 2012</t>
  </si>
  <si>
    <t>Vi Văn Lục</t>
  </si>
  <si>
    <t>CG 709733</t>
  </si>
  <si>
    <t>Xây nhà năm 2013</t>
  </si>
  <si>
    <t>Nghiêm Văn Nhị</t>
  </si>
  <si>
    <t>CG 727969</t>
  </si>
  <si>
    <t xml:space="preserve">Xây nhà ở </t>
  </si>
  <si>
    <t>Chu Đức Thắng</t>
  </si>
  <si>
    <t>AA 05858080</t>
  </si>
  <si>
    <t>Nguyễn Văn Tỉnh</t>
  </si>
  <si>
    <t>Vi Văn Trường</t>
  </si>
  <si>
    <t>CG 722084</t>
  </si>
  <si>
    <t>Nghiêm Văn Thanh</t>
  </si>
  <si>
    <t>BN 113318</t>
  </si>
  <si>
    <t>Nghiêm Văn Nam</t>
  </si>
  <si>
    <t>CG 722545</t>
  </si>
  <si>
    <t>Nhà xây 2012</t>
  </si>
  <si>
    <t>Nguyễn Phương Đông</t>
  </si>
  <si>
    <t>CG 446499</t>
  </si>
  <si>
    <t>Nhà 2000</t>
  </si>
  <si>
    <t>Nghiêm Văn Lai</t>
  </si>
  <si>
    <t>BM 101202</t>
  </si>
  <si>
    <t>Từ Thế Cường</t>
  </si>
  <si>
    <t>CG 709757</t>
  </si>
  <si>
    <t>Hoàng Văn Anh</t>
  </si>
  <si>
    <t>CN 113213</t>
  </si>
  <si>
    <t>CT 100494</t>
  </si>
  <si>
    <t>CG 709990</t>
  </si>
  <si>
    <t>Dương Văn Thả</t>
  </si>
  <si>
    <t>CG 709078</t>
  </si>
  <si>
    <t>Vi Văn Hiệp</t>
  </si>
  <si>
    <t>CG 709063</t>
  </si>
  <si>
    <t>Vi Văn Sao</t>
  </si>
  <si>
    <t>144,8</t>
  </si>
  <si>
    <t>Vi Văn Nàng</t>
  </si>
  <si>
    <t>CG 709985</t>
  </si>
  <si>
    <t>CG 709984</t>
  </si>
  <si>
    <t>Sái Văn Nở</t>
  </si>
  <si>
    <t>CG 709987</t>
  </si>
  <si>
    <t>Hoàng Văn Đạt</t>
  </si>
  <si>
    <t>CG 709969</t>
  </si>
  <si>
    <t>CG 709976</t>
  </si>
  <si>
    <t>Nguyễn Văn Bé</t>
  </si>
  <si>
    <t>Vy Văn Síp</t>
  </si>
  <si>
    <t>GG 709629</t>
  </si>
  <si>
    <t>AA 00307760</t>
  </si>
  <si>
    <t>Hứa Thùng Sáng</t>
  </si>
  <si>
    <t>CG 722523</t>
  </si>
  <si>
    <t>Vi phạm</t>
  </si>
  <si>
    <t>CG 709608</t>
  </si>
  <si>
    <t>Vi Văn Mủn</t>
  </si>
  <si>
    <t>Đinh Văn Tiến</t>
  </si>
  <si>
    <t>GG 709399</t>
  </si>
  <si>
    <t>Trần Văn Ba</t>
  </si>
  <si>
    <t>CG 709528</t>
  </si>
  <si>
    <t>Xây nhà 1994</t>
  </si>
  <si>
    <t>Sái Văn Thắng</t>
  </si>
  <si>
    <t>GG 709636</t>
  </si>
  <si>
    <t>Hứa Văn Doóng</t>
  </si>
  <si>
    <t>CG 709553</t>
  </si>
  <si>
    <t>Lưu Văn Đức</t>
  </si>
  <si>
    <t>CG 709395</t>
  </si>
  <si>
    <t>Hầu Văn Long</t>
  </si>
  <si>
    <t>000 76</t>
  </si>
  <si>
    <t>Lường Văn Bảo</t>
  </si>
  <si>
    <t>CG 722417</t>
  </si>
  <si>
    <t>Lường Văn Lịu</t>
  </si>
  <si>
    <t>CG 709418</t>
  </si>
  <si>
    <t>Bế Văn Yến</t>
  </si>
  <si>
    <t>P 655260</t>
  </si>
  <si>
    <t>Thân Văn Long</t>
  </si>
  <si>
    <t>Ma Văn Thượng</t>
  </si>
  <si>
    <t>CG 709390</t>
  </si>
  <si>
    <t>CG 709549</t>
  </si>
  <si>
    <t>Chu Văn Hai</t>
  </si>
  <si>
    <t>CG 722503</t>
  </si>
  <si>
    <t>CG 684016</t>
  </si>
  <si>
    <t>Lường Văn Giang</t>
  </si>
  <si>
    <t>DN 120536</t>
  </si>
  <si>
    <t>Trần Văn Sáng</t>
  </si>
  <si>
    <t>CG 709611</t>
  </si>
  <si>
    <t>Vi Văn Năm</t>
  </si>
  <si>
    <t>DQ 031376</t>
  </si>
  <si>
    <t>DQ 031377</t>
  </si>
  <si>
    <t>Sái Văn Hùng</t>
  </si>
  <si>
    <t>HA 05180116</t>
  </si>
  <si>
    <t>Vi Văn Phin</t>
  </si>
  <si>
    <t>CG 709516</t>
  </si>
  <si>
    <t>Từ Văn Thành</t>
  </si>
  <si>
    <t>DB 316525</t>
  </si>
  <si>
    <t>Đàm Hoàng Việt</t>
  </si>
  <si>
    <t>CQ 094930</t>
  </si>
  <si>
    <t>Phạm Văn Lục</t>
  </si>
  <si>
    <t>Đã có sổ</t>
  </si>
  <si>
    <t>Đường Văn Thắng</t>
  </si>
  <si>
    <t>Phạm Văn Sáng</t>
  </si>
  <si>
    <t>Đàm Văn Hoàn</t>
  </si>
  <si>
    <t>Nông Thị Yêu</t>
  </si>
  <si>
    <t>CG 684387</t>
  </si>
  <si>
    <t>Xây nhà năm 2017</t>
  </si>
  <si>
    <t>Trần Bảo Phương</t>
  </si>
  <si>
    <t>Xây nhà năm 2019</t>
  </si>
  <si>
    <t>Trương Văn Bảo</t>
  </si>
  <si>
    <t>Đường Văn Khải</t>
  </si>
  <si>
    <t>Xây nhà ở năm 1999</t>
  </si>
  <si>
    <t>Vi Thị Hoan</t>
  </si>
  <si>
    <t>Vi Văn Tài</t>
  </si>
  <si>
    <t>CG 684399</t>
  </si>
  <si>
    <t>Xây nhà ở năm 1987</t>
  </si>
  <si>
    <t>CG 722777</t>
  </si>
  <si>
    <t>Tống Văn Út</t>
  </si>
  <si>
    <t>Xây nhà ở 1997</t>
  </si>
  <si>
    <t>Đường Văn Tấn</t>
  </si>
  <si>
    <t>Đường Văn Lợi</t>
  </si>
  <si>
    <t>Xây nhà ở 1993</t>
  </si>
  <si>
    <t>Tàng Văn Tâm</t>
  </si>
  <si>
    <t>Vương Văn Thành</t>
  </si>
  <si>
    <t>Xây nhà ở 2015</t>
  </si>
  <si>
    <t>Xây nhà ở 1990</t>
  </si>
  <si>
    <t>Xây nhà ở 1992</t>
  </si>
  <si>
    <t>Nguyễn Văn Mạnh</t>
  </si>
  <si>
    <t>CC 471195</t>
  </si>
  <si>
    <t>Xây nhà ở 1999</t>
  </si>
  <si>
    <t>Đàm Đức Văn</t>
  </si>
  <si>
    <t>Quán Văn Sỉn</t>
  </si>
  <si>
    <t>Ninh Văn Vương</t>
  </si>
  <si>
    <t>Xây nhà ở 2008</t>
  </si>
  <si>
    <t>Bế Văn Thông</t>
  </si>
  <si>
    <t>Bế Văn Trọng</t>
  </si>
  <si>
    <t>Nguyễn Văn Hả</t>
  </si>
  <si>
    <t>Bế Văn Thế</t>
  </si>
  <si>
    <t>Bế Văn Hải</t>
  </si>
  <si>
    <t>Xây nhà 2005</t>
  </si>
  <si>
    <t>Lý Văn Long</t>
  </si>
  <si>
    <t>Đàm Văn Bảo</t>
  </si>
  <si>
    <t>Xây nhà 2001</t>
  </si>
  <si>
    <t>Nguyễn Văn Phát</t>
  </si>
  <si>
    <t>Hoàng Văn Theo</t>
  </si>
  <si>
    <t>Nguyễn Văn Đông</t>
  </si>
  <si>
    <t>Lường Văn Chiến</t>
  </si>
  <si>
    <t>Lường Văn Lợi</t>
  </si>
  <si>
    <t>Xây nhà 1997</t>
  </si>
  <si>
    <t>Bế Văn Quan</t>
  </si>
  <si>
    <t>Xây nhà 2016</t>
  </si>
  <si>
    <t>Hoàng Văn Thân</t>
  </si>
  <si>
    <t>Lường Văn Cặp</t>
  </si>
  <si>
    <t>Tô Văn Thảo</t>
  </si>
  <si>
    <t>Trịnh Văn Dung</t>
  </si>
  <si>
    <t>Nông Văn Hoan</t>
  </si>
  <si>
    <t>Xây nhà 1995</t>
  </si>
  <si>
    <t>0372780...</t>
  </si>
  <si>
    <t>Nông Văn Thỏ</t>
  </si>
  <si>
    <t>Đỗ Văn Chiến</t>
  </si>
  <si>
    <t>Xây nhà 2018</t>
  </si>
  <si>
    <t>Trần Thị Nheo</t>
  </si>
  <si>
    <t>Lường Văn Bắc</t>
  </si>
  <si>
    <t>Xây nhà 2021</t>
  </si>
  <si>
    <t>Hoàng Đình Phương</t>
  </si>
  <si>
    <t>Tô Văn Thức</t>
  </si>
  <si>
    <t>Q 008502</t>
  </si>
  <si>
    <t>Lường Thị Thu</t>
  </si>
  <si>
    <t>Q 008505</t>
  </si>
  <si>
    <t>Bế Văn Vi</t>
  </si>
  <si>
    <t>CG 722607</t>
  </si>
  <si>
    <t>Tăng Văn Sính</t>
  </si>
  <si>
    <t>P 446067</t>
  </si>
  <si>
    <t>Xây nhà 1990</t>
  </si>
  <si>
    <t>Tàng Văn Dũng</t>
  </si>
  <si>
    <t>Hoàng Văn Tốn</t>
  </si>
  <si>
    <t>Q 008563</t>
  </si>
  <si>
    <t>Quán Văn Hùng</t>
  </si>
  <si>
    <t>CG 709169</t>
  </si>
  <si>
    <t>Hoàng Thị Hồng</t>
  </si>
  <si>
    <t>CG684109</t>
  </si>
  <si>
    <t>Hoàng Văn Chu</t>
  </si>
  <si>
    <t>CV936122</t>
  </si>
  <si>
    <t>Hoàng Văn Huấn</t>
  </si>
  <si>
    <t>P 446287</t>
  </si>
  <si>
    <t>Nhà ở xây năm 1997</t>
  </si>
  <si>
    <t>Hoàng Văn Lợi</t>
  </si>
  <si>
    <t>AA03368590</t>
  </si>
  <si>
    <t>Hoàng Văn Quân</t>
  </si>
  <si>
    <t>CG684183</t>
  </si>
  <si>
    <t>Nhà ở xây năm 2009</t>
  </si>
  <si>
    <t>CG684265</t>
  </si>
  <si>
    <t>Nhà ở xây năm 2002</t>
  </si>
  <si>
    <t>Nguyễn Văn Thắng</t>
  </si>
  <si>
    <t>CG684193</t>
  </si>
  <si>
    <t>Hoàng Văn Bắc</t>
  </si>
  <si>
    <t>CG684090</t>
  </si>
  <si>
    <t>Xây nhà năm 2010</t>
  </si>
  <si>
    <t>CG684080</t>
  </si>
  <si>
    <t>Mã Văn Vinh</t>
  </si>
  <si>
    <t>CG722004</t>
  </si>
  <si>
    <t>Lương Văn Hưng</t>
  </si>
  <si>
    <t>CG684111</t>
  </si>
  <si>
    <t>Lương Văn Đông</t>
  </si>
  <si>
    <t>CG684283</t>
  </si>
  <si>
    <t>Lương Văn Bộ</t>
  </si>
  <si>
    <t>Xây nhà năm 2014</t>
  </si>
  <si>
    <t>Lương Văn Đài</t>
  </si>
  <si>
    <t>CG684282</t>
  </si>
  <si>
    <t>Xây nhà năm 2009</t>
  </si>
  <si>
    <t>CG684089</t>
  </si>
  <si>
    <t>CG684295</t>
  </si>
  <si>
    <t>CG722023</t>
  </si>
  <si>
    <t>CG684119</t>
  </si>
  <si>
    <t>Thửa 302</t>
  </si>
  <si>
    <t>Xây nhà năm 2002</t>
  </si>
  <si>
    <t>Thửa 807</t>
  </si>
  <si>
    <t>Q008131</t>
  </si>
  <si>
    <t>Hoàng Thị Yêu</t>
  </si>
  <si>
    <t>Lương Văn Út</t>
  </si>
  <si>
    <t>CG684112</t>
  </si>
  <si>
    <t>Lý Thị Xen</t>
  </si>
  <si>
    <t>CG684139</t>
  </si>
  <si>
    <t>CG684242</t>
  </si>
  <si>
    <t>CG684205</t>
  </si>
  <si>
    <t>Lục Văn Biển</t>
  </si>
  <si>
    <t>CG684263</t>
  </si>
  <si>
    <t>Lục Văn Dự</t>
  </si>
  <si>
    <t>CG684095</t>
  </si>
  <si>
    <t>Hoàng Văn Tấn</t>
  </si>
  <si>
    <t>BM 985098</t>
  </si>
  <si>
    <t>Xây nhà năm 2003</t>
  </si>
  <si>
    <t>Hoàng Văn Vìn</t>
  </si>
  <si>
    <t>CG684206</t>
  </si>
  <si>
    <t>Nông Văn Hòa</t>
  </si>
  <si>
    <t>CG684227</t>
  </si>
  <si>
    <t>P 446272</t>
  </si>
  <si>
    <t>CG684286</t>
  </si>
  <si>
    <t>P 446511</t>
  </si>
  <si>
    <t>Xây nhà năm 1992</t>
  </si>
  <si>
    <t>Hoàng Văn Phương</t>
  </si>
  <si>
    <t>P 655116</t>
  </si>
  <si>
    <t>Hoàng Thị Liên</t>
  </si>
  <si>
    <t>CG684281</t>
  </si>
  <si>
    <t>Hoàng Thị Phấn</t>
  </si>
  <si>
    <t>Hoàng Văn Đào</t>
  </si>
  <si>
    <t>Xây nhà năm 2016</t>
  </si>
  <si>
    <t>Hoàng Văn Tằng</t>
  </si>
  <si>
    <t>CG722017</t>
  </si>
  <si>
    <t>Hoàng Văn Tí</t>
  </si>
  <si>
    <t>P 446244</t>
  </si>
  <si>
    <t>CG684192</t>
  </si>
  <si>
    <t>CG684160</t>
  </si>
  <si>
    <t>P 446254</t>
  </si>
  <si>
    <t>Nông Văn Đức</t>
  </si>
  <si>
    <t>CG684244</t>
  </si>
  <si>
    <t>Xây nhà năm 1995</t>
  </si>
  <si>
    <t>Q 008126</t>
  </si>
  <si>
    <t>Xây nhà năm 2008</t>
  </si>
  <si>
    <t>Lương Văn Vìn</t>
  </si>
  <si>
    <t>P 446278</t>
  </si>
  <si>
    <t>Lương Văn Liên</t>
  </si>
  <si>
    <t>Chu Thị Chầu</t>
  </si>
  <si>
    <t>P 446245</t>
  </si>
  <si>
    <t>Vi Văn Nháy</t>
  </si>
  <si>
    <t>CS 00401</t>
  </si>
  <si>
    <t>Nguyễn Văn Quân</t>
  </si>
  <si>
    <t>CS 00593</t>
  </si>
  <si>
    <t>Hoàng Văn Cắm</t>
  </si>
  <si>
    <t>CC 00394</t>
  </si>
  <si>
    <t>Hoàng Văn Phúc</t>
  </si>
  <si>
    <t>CG 684766</t>
  </si>
  <si>
    <t>Lý Văn Tắc</t>
  </si>
  <si>
    <t>GC 03541</t>
  </si>
  <si>
    <t>Lủ Văn Khang</t>
  </si>
  <si>
    <t>GC 00396</t>
  </si>
  <si>
    <t>CS 03643</t>
  </si>
  <si>
    <t>Sầm Văn Thọ</t>
  </si>
  <si>
    <t>CS 03817</t>
  </si>
  <si>
    <t>Đào Thị Mơi</t>
  </si>
  <si>
    <t>C6709876</t>
  </si>
  <si>
    <t>Cám Văn Vân</t>
  </si>
  <si>
    <t>CS 03629</t>
  </si>
  <si>
    <t>Xây nhà 2000</t>
  </si>
  <si>
    <t>Cám Văn Hùng</t>
  </si>
  <si>
    <t>CS 03630</t>
  </si>
  <si>
    <t>Dúng Văn Đức</t>
  </si>
  <si>
    <t>CH 02092</t>
  </si>
  <si>
    <t>Lục Văn Lực</t>
  </si>
  <si>
    <t>CH 02189</t>
  </si>
  <si>
    <t>Cám Văn Phong</t>
  </si>
  <si>
    <t>AA 00288134</t>
  </si>
  <si>
    <t>Xây nhà 1999</t>
  </si>
  <si>
    <t>Hoàng Văn Chất</t>
  </si>
  <si>
    <t>CH 02088</t>
  </si>
  <si>
    <t>Dũng Văn Sáng</t>
  </si>
  <si>
    <t>CS 03645</t>
  </si>
  <si>
    <t>Lý Văn Bằng</t>
  </si>
  <si>
    <t>CH 02069</t>
  </si>
  <si>
    <t>Hà Ngọc Thắng</t>
  </si>
  <si>
    <t>AA 05858438</t>
  </si>
  <si>
    <t>Bé Thị Khuyên</t>
  </si>
  <si>
    <t>CN 2137</t>
  </si>
  <si>
    <t>Lục Thị Lượng</t>
  </si>
  <si>
    <t>CH 02107</t>
  </si>
  <si>
    <t>Vi Ngọc Dung</t>
  </si>
  <si>
    <t>CH 02475</t>
  </si>
  <si>
    <t>Lý Văn Quang</t>
  </si>
  <si>
    <t>Triệu Thị Mười</t>
  </si>
  <si>
    <t>CG 722907</t>
  </si>
  <si>
    <t>Hoàng Văn Cao</t>
  </si>
  <si>
    <t>CH 02087</t>
  </si>
  <si>
    <t>Nguyễn Văn Khôi</t>
  </si>
  <si>
    <t>C709906</t>
  </si>
  <si>
    <t>Đặng Văn Phả</t>
  </si>
  <si>
    <t>CS 03570</t>
  </si>
  <si>
    <t>Hà Thị Dung</t>
  </si>
  <si>
    <t>CH 02095</t>
  </si>
  <si>
    <t>Sầm Văn Tăng</t>
  </si>
  <si>
    <t>CS 03567</t>
  </si>
  <si>
    <t>Nguyễn Văn Hảo</t>
  </si>
  <si>
    <t>Đường Văn Lản</t>
  </si>
  <si>
    <t>CQ 094325</t>
  </si>
  <si>
    <t>Dúng Văn Phả</t>
  </si>
  <si>
    <t>CT 1003332</t>
  </si>
  <si>
    <t>Nguyễn Thị Hoan</t>
  </si>
  <si>
    <t>Nguyễn Văn Thanh</t>
  </si>
  <si>
    <t>Nguyên Văn Lân</t>
  </si>
  <si>
    <t>Xây nhà ở 2007</t>
  </si>
  <si>
    <t>Nguyễn Văn Lương</t>
  </si>
  <si>
    <t>Lý Thị Nỏm</t>
  </si>
  <si>
    <t>AK 022781</t>
  </si>
  <si>
    <t>Xây nhà ở 2006</t>
  </si>
  <si>
    <t>Sầm Văn Tặng</t>
  </si>
  <si>
    <t>Nguyễn Văn Chiến</t>
  </si>
  <si>
    <t>Chu Văn Bình</t>
  </si>
  <si>
    <t>AG 849651</t>
  </si>
  <si>
    <t>Dương Văn Thu</t>
  </si>
  <si>
    <t>Nhà ở xây 2013</t>
  </si>
  <si>
    <t>Dương Văn Yêm</t>
  </si>
  <si>
    <t>CV 281277</t>
  </si>
  <si>
    <t>Ngô Văn Xên</t>
  </si>
  <si>
    <t>DI 077539</t>
  </si>
  <si>
    <t>Nhà ở xây 1999</t>
  </si>
  <si>
    <t>Dương Văn Thủy</t>
  </si>
  <si>
    <t>CX 680499</t>
  </si>
  <si>
    <t>CX 680598</t>
  </si>
  <si>
    <t>Ngô Văn Quyền</t>
  </si>
  <si>
    <t>BK 857329</t>
  </si>
  <si>
    <t>Nhà ở xây 2008</t>
  </si>
  <si>
    <t>BD 199198</t>
  </si>
  <si>
    <t>CA 808294</t>
  </si>
  <si>
    <t>AA030479</t>
  </si>
  <si>
    <t>Lán Trại xây 1996</t>
  </si>
  <si>
    <t>Lầu Văn Sáng</t>
  </si>
  <si>
    <t>W081387</t>
  </si>
  <si>
    <t>W081220</t>
  </si>
  <si>
    <t>Tào Văn Sáng</t>
  </si>
  <si>
    <t>W081383</t>
  </si>
  <si>
    <t>Phan Hiền Sáng</t>
  </si>
  <si>
    <t>BX528032</t>
  </si>
  <si>
    <t>Vi Thị Thu</t>
  </si>
  <si>
    <t>DB316774</t>
  </si>
  <si>
    <t>Nguyễn Văn Cam</t>
  </si>
  <si>
    <t>BM101340</t>
  </si>
  <si>
    <t>Vi Văn Nuôi</t>
  </si>
  <si>
    <t>DB316673</t>
  </si>
  <si>
    <t>W 061258</t>
  </si>
  <si>
    <t>Vi Văn Cường</t>
  </si>
  <si>
    <t>Phạm Thị Hường</t>
  </si>
  <si>
    <t>W 061247</t>
  </si>
  <si>
    <t>Lục Văn Toản</t>
  </si>
  <si>
    <t>W 061265</t>
  </si>
  <si>
    <t>Xây nhà năm 2020</t>
  </si>
  <si>
    <t>W 061238</t>
  </si>
  <si>
    <t>Lê Văn Tàn</t>
  </si>
  <si>
    <t>W 061262</t>
  </si>
  <si>
    <t>W 061210</t>
  </si>
  <si>
    <t>Vi Văn Tân</t>
  </si>
  <si>
    <t>W 061274</t>
  </si>
  <si>
    <t>Dương Văn Thắm</t>
  </si>
  <si>
    <t>AA 05180376</t>
  </si>
  <si>
    <t>Vy Văn Năng</t>
  </si>
  <si>
    <t>CV 281212</t>
  </si>
  <si>
    <t xml:space="preserve">Có sổ </t>
  </si>
  <si>
    <t>A0 558435</t>
  </si>
  <si>
    <t>Vì Văn Cần</t>
  </si>
  <si>
    <t>AA03368586</t>
  </si>
  <si>
    <t>Thìn Văn Dũng</t>
  </si>
  <si>
    <t>DG 311737</t>
  </si>
  <si>
    <t>Hoàng Văn Nghĩa</t>
  </si>
  <si>
    <t>AO 558446</t>
  </si>
  <si>
    <t>Nông Văn Minh</t>
  </si>
  <si>
    <t>BI 827787</t>
  </si>
  <si>
    <t>Có CLN</t>
  </si>
  <si>
    <t>DD 270337</t>
  </si>
  <si>
    <t>AO 558418</t>
  </si>
  <si>
    <t>CO 455333</t>
  </si>
  <si>
    <t>CO 455329</t>
  </si>
  <si>
    <t>DB 316710</t>
  </si>
  <si>
    <t>Nông Quý Văn</t>
  </si>
  <si>
    <t>Làm nhà 2019</t>
  </si>
  <si>
    <t>Hoàng Văn Điểm</t>
  </si>
  <si>
    <t>Làm nhà 2010</t>
  </si>
  <si>
    <t>AA05858366</t>
  </si>
  <si>
    <t>Phạm Thị Phương</t>
  </si>
  <si>
    <t>DG 317212</t>
  </si>
  <si>
    <t>Vi Văn Éng</t>
  </si>
  <si>
    <t>AF 540644</t>
  </si>
  <si>
    <t>Làm nhà 2005</t>
  </si>
  <si>
    <t>Triệu Mục Siu</t>
  </si>
  <si>
    <t>W 081631</t>
  </si>
  <si>
    <t>Hà Văn Toàn</t>
  </si>
  <si>
    <t>AL 069223</t>
  </si>
  <si>
    <t>Chu Thị Mộc</t>
  </si>
  <si>
    <t>AT 243924</t>
  </si>
  <si>
    <t>Hà Văn Vịt</t>
  </si>
  <si>
    <t>W 081670</t>
  </si>
  <si>
    <t>Hoàng Văn Sằn</t>
  </si>
  <si>
    <t>W 081635</t>
  </si>
  <si>
    <t>Hoàng Văn Hưng</t>
  </si>
  <si>
    <t>CQ 094353</t>
  </si>
  <si>
    <t>Cam Văn Chín</t>
  </si>
  <si>
    <t>AE 410790</t>
  </si>
  <si>
    <t>Lãnh Thị Tâm</t>
  </si>
  <si>
    <t>CC 471306</t>
  </si>
  <si>
    <t>Chưa có đất ở</t>
  </si>
  <si>
    <t>Phan Văn Thực</t>
  </si>
  <si>
    <t>Cây vải</t>
  </si>
  <si>
    <t>Có nhu cầu làm nhà ở</t>
  </si>
  <si>
    <t>Hoàng Văn Vanh</t>
  </si>
  <si>
    <t>Vải</t>
  </si>
  <si>
    <t>Có nhu cầu tách hộ</t>
  </si>
  <si>
    <t>La Văn Báu</t>
  </si>
  <si>
    <t>Nhà ở xây 2003</t>
  </si>
  <si>
    <t>Có nhu cầu tách làm nhà ở</t>
  </si>
  <si>
    <t>Lãnh Văn Liệu</t>
  </si>
  <si>
    <t>Lãnh Văn Thành</t>
  </si>
  <si>
    <t>Lê Văn Thảo</t>
  </si>
  <si>
    <t>Nguyễn Văn Chỉ</t>
  </si>
  <si>
    <t>CA 808257</t>
  </si>
  <si>
    <t>Có nhu cầu làm nhà</t>
  </si>
  <si>
    <t>Ngô Văn Quang</t>
  </si>
  <si>
    <t>CK 151742</t>
  </si>
  <si>
    <t>B347035</t>
  </si>
  <si>
    <t>Vi Văn Đạt</t>
  </si>
  <si>
    <t>CL 641086</t>
  </si>
  <si>
    <t>Hoàng Văn Thủy</t>
  </si>
  <si>
    <t>Q347038</t>
  </si>
  <si>
    <t>Nguyễn Văn Vấn</t>
  </si>
  <si>
    <t>Q347096</t>
  </si>
  <si>
    <t>Hoàng Văn Xung</t>
  </si>
  <si>
    <t>Q347102</t>
  </si>
  <si>
    <t>Nguyễn Thị Mận</t>
  </si>
  <si>
    <t>AG 851337</t>
  </si>
  <si>
    <t>Ngô Văn Đại</t>
  </si>
  <si>
    <t>B 347545</t>
  </si>
  <si>
    <t>Lành Văn Thỏ</t>
  </si>
  <si>
    <t>Q347089</t>
  </si>
  <si>
    <t>Hoàng Văn Long</t>
  </si>
  <si>
    <t>BR 444141</t>
  </si>
  <si>
    <t>Nguyễn Văn Dậu</t>
  </si>
  <si>
    <t>B347541</t>
  </si>
  <si>
    <t>Có nhu cầu làm đất nhà ở</t>
  </si>
  <si>
    <t>Lê Văn Đại</t>
  </si>
  <si>
    <t>Q347546</t>
  </si>
  <si>
    <t>Làm nhà xây 2013</t>
  </si>
  <si>
    <t>Lê Văn Đăng</t>
  </si>
  <si>
    <t>Q347552</t>
  </si>
  <si>
    <t>Đàm Văn Trung</t>
  </si>
  <si>
    <t>Q347054</t>
  </si>
  <si>
    <t>Trương Văn Hải</t>
  </si>
  <si>
    <t>Q347566</t>
  </si>
  <si>
    <t>Ngô Văn Điểm</t>
  </si>
  <si>
    <t>CK 151744</t>
  </si>
  <si>
    <t>Lãnh Văn Phương</t>
  </si>
  <si>
    <t>Q347024</t>
  </si>
  <si>
    <t>Lê Văn Cường</t>
  </si>
  <si>
    <t>CN 113355</t>
  </si>
  <si>
    <t>Nhà ở XD 2010</t>
  </si>
  <si>
    <t>Có nhu cầu tách sổ</t>
  </si>
  <si>
    <t>Ngô Văn Giảng</t>
  </si>
  <si>
    <t>Q347559</t>
  </si>
  <si>
    <t>CN 113266</t>
  </si>
  <si>
    <t>Nhà ở XD 2012</t>
  </si>
  <si>
    <t>Có nhu cầu làm ở</t>
  </si>
  <si>
    <t>Chu Văn Phương</t>
  </si>
  <si>
    <t>CN 113265</t>
  </si>
  <si>
    <t>Lê Văn Hải</t>
  </si>
  <si>
    <t>Q347540</t>
  </si>
  <si>
    <t>Ngô Văn Nhật</t>
  </si>
  <si>
    <t>Nguyễn Duy Chỉnh</t>
  </si>
  <si>
    <t>Q445809</t>
  </si>
  <si>
    <t>Đất ở cho con</t>
  </si>
  <si>
    <t>Giáp Ngọc Khiêm</t>
  </si>
  <si>
    <t>CN281386</t>
  </si>
  <si>
    <t>Giáp Thị Ly</t>
  </si>
  <si>
    <t>CR038761</t>
  </si>
  <si>
    <t>Vũ Văn Tình</t>
  </si>
  <si>
    <t>0 1302</t>
  </si>
  <si>
    <t>Vũ Văn Hồng</t>
  </si>
  <si>
    <t>BP 444325</t>
  </si>
  <si>
    <t>Đỗ Văn Sơn</t>
  </si>
  <si>
    <t xml:space="preserve"> 0 1256</t>
  </si>
  <si>
    <t>nhà xây năm 2000</t>
  </si>
  <si>
    <t>Giáp Văn Khoa</t>
  </si>
  <si>
    <t>00 118</t>
  </si>
  <si>
    <t>Nguyễn Văn Chủ</t>
  </si>
  <si>
    <t>Đất ở, tách hộ</t>
  </si>
  <si>
    <t>Vũ Văn Quỳnh</t>
  </si>
  <si>
    <t>Vũ Văn Tiến</t>
  </si>
  <si>
    <t>AA003077</t>
  </si>
  <si>
    <t>Vũ Văn Hưng</t>
  </si>
  <si>
    <t>Chuyển đất ở, tách hộ</t>
  </si>
  <si>
    <t>Lành Văn Tại</t>
  </si>
  <si>
    <t>Bùi Thị Trường</t>
  </si>
  <si>
    <t>Vũ Văn Hà</t>
  </si>
  <si>
    <t>AL036117</t>
  </si>
  <si>
    <t>nhà xây năm 2007</t>
  </si>
  <si>
    <t>Thêm đất ở</t>
  </si>
  <si>
    <t>Nguyễn Huy Mạnh</t>
  </si>
  <si>
    <t>BX 528599</t>
  </si>
  <si>
    <t>nhà xây năm 2010</t>
  </si>
  <si>
    <t>Giáp Văn Thưởng</t>
  </si>
  <si>
    <t>AL069407</t>
  </si>
  <si>
    <t>CR721688</t>
  </si>
  <si>
    <t>CR826301</t>
  </si>
  <si>
    <t>Bùi Văn Tuất</t>
  </si>
  <si>
    <t>AA033689</t>
  </si>
  <si>
    <t>Tách hộ chưa có đất ở</t>
  </si>
  <si>
    <t>Phạm Văn Tuyên</t>
  </si>
  <si>
    <t>Nguyễn Trọng Tư</t>
  </si>
  <si>
    <t>Trương Văn Thắng</t>
  </si>
  <si>
    <t>Trương Văn Thao</t>
  </si>
  <si>
    <t>Vũ Quang Tích</t>
  </si>
  <si>
    <t>CT 537911</t>
  </si>
  <si>
    <t>Phạm Thị Thắm</t>
  </si>
  <si>
    <t>AA033685</t>
  </si>
  <si>
    <t>Vũ Ngọc Luyện</t>
  </si>
  <si>
    <t>Trần Thị Hiên</t>
  </si>
  <si>
    <t>CK 151478</t>
  </si>
  <si>
    <t xml:space="preserve"> </t>
  </si>
  <si>
    <t>LIM</t>
  </si>
  <si>
    <t>Đồng Thị Len</t>
  </si>
  <si>
    <t>C13869116</t>
  </si>
  <si>
    <t>Sang đất ở</t>
  </si>
  <si>
    <t>Thân Văn Triển</t>
  </si>
  <si>
    <t>DD 109578</t>
  </si>
  <si>
    <t>Vi Thị Quyết</t>
  </si>
  <si>
    <t>Số ở xã</t>
  </si>
  <si>
    <t>Vi Văn Quý</t>
  </si>
  <si>
    <t>CD 183725</t>
  </si>
  <si>
    <t>Vi Đoàn Minh Hải</t>
  </si>
  <si>
    <t>DP 547237</t>
  </si>
  <si>
    <t>Vi Đoàn Minh Tuấn</t>
  </si>
  <si>
    <t>DP 547236</t>
  </si>
  <si>
    <t>BR 444533</t>
  </si>
  <si>
    <t>H 05160</t>
  </si>
  <si>
    <t>Vi Anh Tuấn</t>
  </si>
  <si>
    <t>AA 0336840</t>
  </si>
  <si>
    <t>Vy Văn Phùng</t>
  </si>
  <si>
    <t>AA 378512</t>
  </si>
  <si>
    <t>Vi T. Kim Oanh</t>
  </si>
  <si>
    <t>S 102224</t>
  </si>
  <si>
    <t>Vi Văn Ngư</t>
  </si>
  <si>
    <t>BR 444519</t>
  </si>
  <si>
    <t>Vy Văn Khanh</t>
  </si>
  <si>
    <t>EL 641015</t>
  </si>
  <si>
    <t>Dương Đức Lượng</t>
  </si>
  <si>
    <t>Vi Thị Luận</t>
  </si>
  <si>
    <t>Q 708030</t>
  </si>
  <si>
    <t>Nguyễn Ngọc Huynh</t>
  </si>
  <si>
    <t>CD 183601</t>
  </si>
  <si>
    <t>Lê Đình Tòng</t>
  </si>
  <si>
    <t>BR 444535</t>
  </si>
  <si>
    <t>Q 706761</t>
  </si>
  <si>
    <t>Vi Văn Nguyên</t>
  </si>
  <si>
    <t>AG 851353</t>
  </si>
  <si>
    <t>CMĐ Thêm</t>
  </si>
  <si>
    <t>Vi Văn Tiệp</t>
  </si>
  <si>
    <t>BR 444526</t>
  </si>
  <si>
    <t>CMĐ tặng cho con</t>
  </si>
  <si>
    <t>Vi Văn Đình</t>
  </si>
  <si>
    <t>U 903576</t>
  </si>
  <si>
    <t>Lăng Văn Hải</t>
  </si>
  <si>
    <t>AH 089533</t>
  </si>
  <si>
    <t>CMĐ tặng cho cháu</t>
  </si>
  <si>
    <t>Vi Tiệm Khiêm</t>
  </si>
  <si>
    <t>BR 444534</t>
  </si>
  <si>
    <t>Hoàng Xuân Thủy</t>
  </si>
  <si>
    <t>HN 580208</t>
  </si>
  <si>
    <t>BX 528555</t>
  </si>
  <si>
    <t>Vy Thị Ngà</t>
  </si>
  <si>
    <t>AA 07168897</t>
  </si>
  <si>
    <t>Vi Văn Khiêm</t>
  </si>
  <si>
    <t>Q 706020</t>
  </si>
  <si>
    <t>Dương Đức Hoạt</t>
  </si>
  <si>
    <t>Vi Thị Mô</t>
  </si>
  <si>
    <t>Q 706059</t>
  </si>
  <si>
    <t>03755713xx</t>
  </si>
  <si>
    <t>Số S 102220</t>
  </si>
  <si>
    <t>Nguyễn Văn Hà</t>
  </si>
  <si>
    <t>S 102227</t>
  </si>
  <si>
    <t>Vi Lường Quân</t>
  </si>
  <si>
    <t>Q 706089</t>
  </si>
  <si>
    <t>DD 482690</t>
  </si>
  <si>
    <t>Nguyễn Văn Lâm</t>
  </si>
  <si>
    <t>CD 183770</t>
  </si>
  <si>
    <t>CD 183744</t>
  </si>
  <si>
    <t>CD 183626</t>
  </si>
  <si>
    <t>CD 183624</t>
  </si>
  <si>
    <t>Trần Công Hà</t>
  </si>
  <si>
    <t>CD 183640</t>
  </si>
  <si>
    <t>CD 183715</t>
  </si>
  <si>
    <t>CD 183737</t>
  </si>
  <si>
    <t>Vy Văn Quý</t>
  </si>
  <si>
    <t>DA 482553</t>
  </si>
  <si>
    <t>Vi Văn Phục</t>
  </si>
  <si>
    <t>Q 706772</t>
  </si>
  <si>
    <t>Nguyễn Thanh Bình</t>
  </si>
  <si>
    <t>Ân Văn Thắng</t>
  </si>
  <si>
    <t>0359.569.664</t>
  </si>
  <si>
    <t>Đủ đk</t>
  </si>
  <si>
    <t>CH03172</t>
  </si>
  <si>
    <t>0399.327.259</t>
  </si>
  <si>
    <t>Lưu Văn Phúc</t>
  </si>
  <si>
    <t>CH01295</t>
  </si>
  <si>
    <t>0338.510.545</t>
  </si>
  <si>
    <t>CH01286</t>
  </si>
  <si>
    <t>Đất ở (xây nhà 2019)</t>
  </si>
  <si>
    <t>0963.653.884</t>
  </si>
  <si>
    <t>Lưu Văn Nắp</t>
  </si>
  <si>
    <t>CH01287</t>
  </si>
  <si>
    <t>Đất ở (xây nhà 2014)</t>
  </si>
  <si>
    <t>0966.676.056</t>
  </si>
  <si>
    <t>Thắng Đức Tư</t>
  </si>
  <si>
    <t>Cây vải (xây nhà 1990)</t>
  </si>
  <si>
    <t>0395.865.079</t>
  </si>
  <si>
    <t>Trung Thị Nguyên</t>
  </si>
  <si>
    <t>CS02990</t>
  </si>
  <si>
    <t>0327.244.199</t>
  </si>
  <si>
    <t>CS02989</t>
  </si>
  <si>
    <t>Nguyễn Thị Lương</t>
  </si>
  <si>
    <t>CH01811</t>
  </si>
  <si>
    <t>0366.745.572</t>
  </si>
  <si>
    <t>CH000518</t>
  </si>
  <si>
    <t>Cây vải (xây nhà 2005)</t>
  </si>
  <si>
    <t>Lưu Thị Hà</t>
  </si>
  <si>
    <t>CH000308</t>
  </si>
  <si>
    <t>0379.319.354</t>
  </si>
  <si>
    <t>Vi Văn Bạt</t>
  </si>
  <si>
    <t>CH000314</t>
  </si>
  <si>
    <t>0374.942.355</t>
  </si>
  <si>
    <t>CH02393</t>
  </si>
  <si>
    <t>Vi Văn Lam</t>
  </si>
  <si>
    <t>CH000812</t>
  </si>
  <si>
    <t>Cây vải (xây nhà 2013)</t>
  </si>
  <si>
    <t>0962.389.027</t>
  </si>
  <si>
    <t>Lã Văn Đâu</t>
  </si>
  <si>
    <t>Cây vải (xây nhà 2014)</t>
  </si>
  <si>
    <t>0382.272.048</t>
  </si>
  <si>
    <t>Trung Thị Bình</t>
  </si>
  <si>
    <t>CS01873</t>
  </si>
  <si>
    <t>0327.244.189</t>
  </si>
  <si>
    <t>Hoàng Văn Héo</t>
  </si>
  <si>
    <t>AG 851045</t>
  </si>
  <si>
    <t>Q347874</t>
  </si>
  <si>
    <t>CA808434</t>
  </si>
  <si>
    <t>AG 851325</t>
  </si>
  <si>
    <t>Nhà xây 1998</t>
  </si>
  <si>
    <t>Hoàng Văn Đông</t>
  </si>
  <si>
    <t>AG 851033</t>
  </si>
  <si>
    <t>Nhà xây năm 1993</t>
  </si>
  <si>
    <t>Phan Văn Hải</t>
  </si>
  <si>
    <t>CG 696453</t>
  </si>
  <si>
    <t>Nhà xây năm 2010</t>
  </si>
  <si>
    <t>Tô Thị Bông</t>
  </si>
  <si>
    <t>-</t>
  </si>
  <si>
    <t>AA 05180185</t>
  </si>
  <si>
    <t>Đã có 70m² đất ở</t>
  </si>
  <si>
    <t>Hoàng Văn Cây</t>
  </si>
  <si>
    <t>AA 05780396</t>
  </si>
  <si>
    <t>Q 782126</t>
  </si>
  <si>
    <t>BX 804144</t>
  </si>
  <si>
    <t>Q 347857</t>
  </si>
  <si>
    <t>AA 05180395</t>
  </si>
  <si>
    <t>Hoàng Thị Thao</t>
  </si>
  <si>
    <t>Q 347935</t>
  </si>
  <si>
    <t>Vi Thị Hường</t>
  </si>
  <si>
    <t>Bùi Văn Phương</t>
  </si>
  <si>
    <t>CC 471221</t>
  </si>
  <si>
    <t>Nhà xây năm 2014</t>
  </si>
  <si>
    <t>Hoàng Thị Loan</t>
  </si>
  <si>
    <t>Q 00637</t>
  </si>
  <si>
    <t>Vi Văn Điều</t>
  </si>
  <si>
    <t>Nhà xây năm 2013</t>
  </si>
  <si>
    <t>Vi Văn Thưởng</t>
  </si>
  <si>
    <t>Vi Văn Truyền</t>
  </si>
  <si>
    <t>Nhà xây năm 2003</t>
  </si>
  <si>
    <t>Lương Thị Năm</t>
  </si>
  <si>
    <t>CY 263770</t>
  </si>
  <si>
    <t>Hoàng Thị Thư</t>
  </si>
  <si>
    <t>AG 87328</t>
  </si>
  <si>
    <t>Bùi Văn Dương</t>
  </si>
  <si>
    <t>Q 347850</t>
  </si>
  <si>
    <t>Bùi Văn Điều</t>
  </si>
  <si>
    <t>Q 00565</t>
  </si>
  <si>
    <t>Hoàng Văn Thưởng</t>
  </si>
  <si>
    <t>Hoàng Thị Eng</t>
  </si>
  <si>
    <t>Hoàng Văn Nguần</t>
  </si>
  <si>
    <t>Q 782062</t>
  </si>
  <si>
    <t>AN 580454</t>
  </si>
  <si>
    <t>Nhà xây năm 2007</t>
  </si>
  <si>
    <t>Vi Văn Thanh</t>
  </si>
  <si>
    <t>Lương Văn Lưu</t>
  </si>
  <si>
    <t>Q 347917</t>
  </si>
  <si>
    <t>Nhà xây năm 2008</t>
  </si>
  <si>
    <t>Hoàng Văn Nhâm</t>
  </si>
  <si>
    <t>Q-037468</t>
  </si>
  <si>
    <t>Đất lúa, Nhà ở xây năm 2014</t>
  </si>
  <si>
    <t>DA-998157</t>
  </si>
  <si>
    <t>Cây vải, nhãn, Nhà ở xây năm 1997</t>
  </si>
  <si>
    <t>Hoàng Văn Cung</t>
  </si>
  <si>
    <t>Chưa có</t>
  </si>
  <si>
    <t>Ao, Nhà ở xây năm 2001</t>
  </si>
  <si>
    <t>Bùi Văn Lệ</t>
  </si>
  <si>
    <t>Q-027510</t>
  </si>
  <si>
    <t>Cây vải, nhãn, Nhà ở xây năm 2018</t>
  </si>
  <si>
    <t>Q-147352</t>
  </si>
  <si>
    <t>Cây vải, nhãn, Nhà ở xây năm 2010</t>
  </si>
  <si>
    <t>Nguyễn Văn Hợi</t>
  </si>
  <si>
    <t>Q-..... CLN</t>
  </si>
  <si>
    <t>Nhà ở xây năm 1995</t>
  </si>
  <si>
    <t>Nhà ở xây năm 2013</t>
  </si>
  <si>
    <t>Bùi Xuân Phú</t>
  </si>
  <si>
    <t>Tự khai vỡ trước 1993</t>
  </si>
  <si>
    <t>Nguyễn Văn Vịnh</t>
  </si>
  <si>
    <t>AM-689418</t>
  </si>
  <si>
    <t>Cây Táo, Nhà ở xây năm 2013</t>
  </si>
  <si>
    <t>Q-347360</t>
  </si>
  <si>
    <t>Cây táo, Nhà ở xây năm 2004</t>
  </si>
  <si>
    <t>Hoàng Văn Nghiêm</t>
  </si>
  <si>
    <t>AM-688423</t>
  </si>
  <si>
    <t>Nhà ở xây năm 2000</t>
  </si>
  <si>
    <t>Hoàng Văn Tưởng</t>
  </si>
  <si>
    <t>CV-281274</t>
  </si>
  <si>
    <t>Nhà ở xây năm 2003</t>
  </si>
  <si>
    <t>CN viết tay</t>
  </si>
  <si>
    <t>Kho, quán xây năm 2014</t>
  </si>
  <si>
    <t>Nhà ở xây năm 2010</t>
  </si>
  <si>
    <t>Bùi Văn Đảm</t>
  </si>
  <si>
    <t>DM-172801</t>
  </si>
  <si>
    <t>Hoàng Văn Khương</t>
  </si>
  <si>
    <t>AM-689419</t>
  </si>
  <si>
    <t>Cây táo, Nhà ở xây năm 1987</t>
  </si>
  <si>
    <t>Q-347346</t>
  </si>
  <si>
    <t>Bùi Văn Thủy</t>
  </si>
  <si>
    <t>Q-....LN</t>
  </si>
  <si>
    <t>Cây Vải</t>
  </si>
  <si>
    <t>Tách hộ, chưa có đất ở</t>
  </si>
  <si>
    <t>Hoàng Văn Duy</t>
  </si>
  <si>
    <t>AM-689420</t>
  </si>
  <si>
    <t>Nhà ở xây năm 2014</t>
  </si>
  <si>
    <t>Hoàng Văn Tiệp</t>
  </si>
  <si>
    <t>Q-347950</t>
  </si>
  <si>
    <t>Cây táo, Nhà ở xây năm 2010</t>
  </si>
  <si>
    <t>Hoàng Văn Quảng</t>
  </si>
  <si>
    <t>AM-689481</t>
  </si>
  <si>
    <t>Nhà ở xây năm 2008</t>
  </si>
  <si>
    <t>Hoàng Văn Đài</t>
  </si>
  <si>
    <t>Q-347989</t>
  </si>
  <si>
    <t>Nhà ở xây năm 2004</t>
  </si>
  <si>
    <t>Bùi Văn Điêm</t>
  </si>
  <si>
    <t>Q-347987</t>
  </si>
  <si>
    <t>Cây Vải, Nhà ở xây năm 2010</t>
  </si>
  <si>
    <t>Bùi Văn Minh</t>
  </si>
  <si>
    <t>Q-027474</t>
  </si>
  <si>
    <t>Chung Văn Thắng</t>
  </si>
  <si>
    <t>Q-347377</t>
  </si>
  <si>
    <t>Trước làng</t>
  </si>
  <si>
    <t>Q-027524</t>
  </si>
  <si>
    <t>Khanh Lim</t>
  </si>
  <si>
    <t>Phạm Văn Miền</t>
  </si>
  <si>
    <t>Cây Vải, Xây nhà 2010</t>
  </si>
  <si>
    <t>Bùi Văn Tám</t>
  </si>
  <si>
    <t>Q-027526</t>
  </si>
  <si>
    <t>Dộc cùng</t>
  </si>
  <si>
    <t>Bùi Văn Đạo</t>
  </si>
  <si>
    <t>Q-147990</t>
  </si>
  <si>
    <t>Cây Táo, Xây nhà 2003</t>
  </si>
  <si>
    <t>Phạm Văn Tài</t>
  </si>
  <si>
    <t>(Cổ rồng)</t>
  </si>
  <si>
    <t>Cây Vải, Làm nhà 1994</t>
  </si>
  <si>
    <t>(am ô)</t>
  </si>
  <si>
    <t>Bùi Văn Kiệm</t>
  </si>
  <si>
    <t>AM-683425</t>
  </si>
  <si>
    <t>Hoàng Văn Vĩnh</t>
  </si>
  <si>
    <t>(Non Đanh)</t>
  </si>
  <si>
    <t>Hoàng Văn Đỉnh</t>
  </si>
  <si>
    <t>Tự khai vỡ</t>
  </si>
  <si>
    <t>Xây nhà 2004</t>
  </si>
  <si>
    <t>Bùi Văn Chi</t>
  </si>
  <si>
    <t>Hoàng Thị Phượng</t>
  </si>
  <si>
    <t>Xây nhà 1998</t>
  </si>
  <si>
    <t>Hoàng Trung Văn</t>
  </si>
  <si>
    <t>Q-027562</t>
  </si>
  <si>
    <t>Hoàng Văn Huân</t>
  </si>
  <si>
    <t>Q-687440</t>
  </si>
  <si>
    <t>Bùi Văn Đăng</t>
  </si>
  <si>
    <t>Hoàng Văn Đoan</t>
  </si>
  <si>
    <t>Xây nhà 1982</t>
  </si>
  <si>
    <t>Phan Thị Củ</t>
  </si>
  <si>
    <t>Q-347961</t>
  </si>
  <si>
    <t>Bùi Văn Quê</t>
  </si>
  <si>
    <t>Q-347965</t>
  </si>
  <si>
    <t>Nông Thị Hà</t>
  </si>
  <si>
    <t>Q-027587</t>
  </si>
  <si>
    <t>Q-027796</t>
  </si>
  <si>
    <t>Bùi Văn Ngôn</t>
  </si>
  <si>
    <t>Q-027523</t>
  </si>
  <si>
    <t>Bùi Văn Biên</t>
  </si>
  <si>
    <t>Q-027457</t>
  </si>
  <si>
    <t>Bùi Văn Trung</t>
  </si>
  <si>
    <t>Bùi Văn Vân</t>
  </si>
  <si>
    <t>La Văn Đêu</t>
  </si>
  <si>
    <t>Bùi Văn Kiên</t>
  </si>
  <si>
    <t>Q-027499</t>
  </si>
  <si>
    <t>Bùi Thị Thời</t>
  </si>
  <si>
    <t>Bùi Văn Cảnh</t>
  </si>
  <si>
    <t>Hoàng Văn Cân</t>
  </si>
  <si>
    <t>Q-027481</t>
  </si>
  <si>
    <t>Hoàng Văn Tuy</t>
  </si>
  <si>
    <t>AM-689429</t>
  </si>
  <si>
    <t>CK-151740</t>
  </si>
  <si>
    <t>Bùi Văn Bình</t>
  </si>
  <si>
    <t>Nguyễn Văn Vụ</t>
  </si>
  <si>
    <t>DD-482882</t>
  </si>
  <si>
    <t>Hoàng Văn Sim</t>
  </si>
  <si>
    <t>Q-347974</t>
  </si>
  <si>
    <t>Chung Văn Đại</t>
  </si>
  <si>
    <t>Q-347077</t>
  </si>
  <si>
    <t>Bùi Văn Lĩnh</t>
  </si>
  <si>
    <t>Bùi Văn Yên</t>
  </si>
  <si>
    <t>Xây nhà 2012, Làm nhà 1998</t>
  </si>
  <si>
    <t>Bùi Văn Tuyên</t>
  </si>
  <si>
    <t>Bùi Văn Thành</t>
  </si>
  <si>
    <t>RI-827836</t>
  </si>
  <si>
    <t>Bùi Văn Chinh</t>
  </si>
  <si>
    <t>Q-347995</t>
  </si>
  <si>
    <t>AL495684</t>
  </si>
  <si>
    <t>Vi Văn Tiến</t>
  </si>
  <si>
    <t>BR444471</t>
  </si>
  <si>
    <t>Đất ở, nhà ở xây năm 2014</t>
  </si>
  <si>
    <t>Q808085</t>
  </si>
  <si>
    <t>AL495683</t>
  </si>
  <si>
    <t>CR826351</t>
  </si>
  <si>
    <t>AL495688</t>
  </si>
  <si>
    <t>0568.063.888</t>
  </si>
  <si>
    <t>0974.671.571</t>
  </si>
  <si>
    <t>Leo Phi Xuân</t>
  </si>
  <si>
    <t>Cây vải (nhà xây 2014)</t>
  </si>
  <si>
    <t>0382.570.512</t>
  </si>
  <si>
    <t>Hoàng Văn Nhô</t>
  </si>
  <si>
    <t>AD 558309</t>
  </si>
  <si>
    <t>0985.201.685</t>
  </si>
  <si>
    <t>0986.027.488</t>
  </si>
  <si>
    <t>0386.516.887</t>
  </si>
  <si>
    <t>Hoàng Văn Lan</t>
  </si>
  <si>
    <t>Lục Văn Hùng</t>
  </si>
  <si>
    <t>0974.133.627</t>
  </si>
  <si>
    <t>Lục Văn Hưng</t>
  </si>
  <si>
    <t>0357.345.088</t>
  </si>
  <si>
    <t>BU 654206</t>
  </si>
  <si>
    <t>0358.193.554</t>
  </si>
  <si>
    <t>Trương Văn Sắn</t>
  </si>
  <si>
    <t>Cây vải (1995)</t>
  </si>
  <si>
    <t>0978.513.714</t>
  </si>
  <si>
    <t>Cây vải (1990)</t>
  </si>
  <si>
    <t>0862.627.565</t>
  </si>
  <si>
    <t>Trương Văn Hồng</t>
  </si>
  <si>
    <t>Cây vải (2012)</t>
  </si>
  <si>
    <t>0986.009.503</t>
  </si>
  <si>
    <t>Hoàng Văn Ba</t>
  </si>
  <si>
    <t>CN 2940</t>
  </si>
  <si>
    <t>Tách lô</t>
  </si>
  <si>
    <t>CN 2941</t>
  </si>
  <si>
    <t>Trương Bảo Dũng</t>
  </si>
  <si>
    <t>Nhà ở xây năm 2015</t>
  </si>
  <si>
    <t>Lý Thị Ba</t>
  </si>
  <si>
    <t>Thân Văn Quang</t>
  </si>
  <si>
    <t>Thân Văn Chung</t>
  </si>
  <si>
    <t>Thân Văn Báo</t>
  </si>
  <si>
    <t>Cây vải (Nhà ở 2012)</t>
  </si>
  <si>
    <t>Thân Văn Bảo</t>
  </si>
  <si>
    <t>Cây vải (Nhà ở 2010)</t>
  </si>
  <si>
    <t>Diệp Thị Tam</t>
  </si>
  <si>
    <t>Cây vải (Nhà ở 2018)</t>
  </si>
  <si>
    <t>Lưu Văn Ba</t>
  </si>
  <si>
    <t>Nguyễn Văn Minh</t>
  </si>
  <si>
    <t>Thàng Văn Man</t>
  </si>
  <si>
    <t>Lý Văn Báo</t>
  </si>
  <si>
    <t>Trần Văn Liền</t>
  </si>
  <si>
    <t>Hoàng Đức Xuân</t>
  </si>
  <si>
    <t>Dương Văn Sinh</t>
  </si>
  <si>
    <t>Cây vải (Nhà ở 2011)</t>
  </si>
  <si>
    <t>Thân Thế Vọng</t>
  </si>
  <si>
    <t>(Nhà ở 2017)</t>
  </si>
  <si>
    <t>Trương Thị Mới</t>
  </si>
  <si>
    <t>(Nhà ở 2019)</t>
  </si>
  <si>
    <t>Thàng Văn Sinh</t>
  </si>
  <si>
    <t>Cây vải (Nhà ở 1987)</t>
  </si>
  <si>
    <t>Lục Duy Hải</t>
  </si>
  <si>
    <t>Cây vải (Nhà ở 2005)</t>
  </si>
  <si>
    <t>Trần Văn Chín</t>
  </si>
  <si>
    <t>(Nhà ở 2011)</t>
  </si>
  <si>
    <t>Trần Văn Đồng</t>
  </si>
  <si>
    <t>Cây vải (Nhà ở 2013)</t>
  </si>
  <si>
    <t>Trần Thị Thành</t>
  </si>
  <si>
    <t>MUỐI</t>
  </si>
  <si>
    <t>Vi Văn Điềm</t>
  </si>
  <si>
    <t>P 019814</t>
  </si>
  <si>
    <t>CMĐ sang đất ở</t>
  </si>
  <si>
    <t>Nguyễn Văn Lý (Sáng)</t>
  </si>
  <si>
    <t>P 068089</t>
  </si>
  <si>
    <t>Chu Văn Anh (Na)</t>
  </si>
  <si>
    <t>P 066073</t>
  </si>
  <si>
    <t>01574</t>
  </si>
  <si>
    <t>01589</t>
  </si>
  <si>
    <t>Đặng Ngọc Thành</t>
  </si>
  <si>
    <t>01625</t>
  </si>
  <si>
    <t>Loan Thị Liên</t>
  </si>
  <si>
    <t>01597</t>
  </si>
  <si>
    <t>H03731</t>
  </si>
  <si>
    <t>Thân Thị Hồng Phẩm</t>
  </si>
  <si>
    <t>CH 00096</t>
  </si>
  <si>
    <t>Vi Đường Tụ Đô</t>
  </si>
  <si>
    <t>01567</t>
  </si>
  <si>
    <t>Sam Văn Sín</t>
  </si>
  <si>
    <t>01617</t>
  </si>
  <si>
    <t>Bằng Văn Sáng</t>
  </si>
  <si>
    <t>CS 01128</t>
  </si>
  <si>
    <t>Lường Văn Đăng</t>
  </si>
  <si>
    <t>01647</t>
  </si>
  <si>
    <t>Lý Lưởng Hín</t>
  </si>
  <si>
    <t>P.068457</t>
  </si>
  <si>
    <t>0961.915.654</t>
  </si>
  <si>
    <t>Đường Văn Nghĩa</t>
  </si>
  <si>
    <t>CN2294</t>
  </si>
  <si>
    <t>Chuyển mục đích sang đất ở</t>
  </si>
  <si>
    <t>Đường Văn Khởi</t>
  </si>
  <si>
    <t>CN2295</t>
  </si>
  <si>
    <t>Vi Văn Hà</t>
  </si>
  <si>
    <t>Nguyễn Văn Sử</t>
  </si>
  <si>
    <t>Dương Văn Định</t>
  </si>
  <si>
    <t>Vi Văn Pẩu</t>
  </si>
  <si>
    <t>Vi Văn Tỉnh</t>
  </si>
  <si>
    <t>Dương Văn Tâm</t>
  </si>
  <si>
    <t>Phạm Văn Phẩm</t>
  </si>
  <si>
    <t>Dương Văn Kèm</t>
  </si>
  <si>
    <t>Phạm Văn Loan</t>
  </si>
  <si>
    <t>Dương Văn Tám</t>
  </si>
  <si>
    <t>Leo Văn Sáng</t>
  </si>
  <si>
    <t>Hoàng Văn Tám</t>
  </si>
  <si>
    <t>Phạm Văn Tâm</t>
  </si>
  <si>
    <t>Nguyễn Văn Hòa</t>
  </si>
  <si>
    <t>Nguyễn Văn Kiên</t>
  </si>
  <si>
    <t>Trần Bá Sử</t>
  </si>
  <si>
    <t>DD 109214</t>
  </si>
  <si>
    <t>La Văn Đông</t>
  </si>
  <si>
    <t>Hà Văn Tăng</t>
  </si>
  <si>
    <t>P 063443</t>
  </si>
  <si>
    <t>Hà Văn Nắng</t>
  </si>
  <si>
    <t>P 019674</t>
  </si>
  <si>
    <t>Trịnh Xuân Toán</t>
  </si>
  <si>
    <t>P 003425</t>
  </si>
  <si>
    <t>P 063299</t>
  </si>
  <si>
    <t>Hoàng Văn Nhiên</t>
  </si>
  <si>
    <t>AD 003637</t>
  </si>
  <si>
    <t>Nguyễn Văn Phú</t>
  </si>
  <si>
    <t>P 063372</t>
  </si>
  <si>
    <t>La Văn Quân</t>
  </si>
  <si>
    <t>P 063390</t>
  </si>
  <si>
    <t>La Văn Tại</t>
  </si>
  <si>
    <t>P 063036</t>
  </si>
  <si>
    <t>Nguyễn Thị Bé</t>
  </si>
  <si>
    <t>P 063250</t>
  </si>
  <si>
    <t>Nguyễn Văn Mười</t>
  </si>
  <si>
    <t>P 063349</t>
  </si>
  <si>
    <t>Nguyễn Văn Lạng</t>
  </si>
  <si>
    <t>P 063455</t>
  </si>
  <si>
    <t>Nguyễn Văn Sỹ</t>
  </si>
  <si>
    <t>P 065396</t>
  </si>
  <si>
    <t>La Văn Tình</t>
  </si>
  <si>
    <t>P 063332</t>
  </si>
  <si>
    <t>Chu Hải Ngân</t>
  </si>
  <si>
    <t>P 063362</t>
  </si>
  <si>
    <t>Trần Ngọc Thơ</t>
  </si>
  <si>
    <t>P 000792</t>
  </si>
  <si>
    <t>P 065597</t>
  </si>
  <si>
    <t>La Văn Bằng</t>
  </si>
  <si>
    <t>P 063853</t>
  </si>
  <si>
    <t>Hà Văn Chiều</t>
  </si>
  <si>
    <t>P 654394</t>
  </si>
  <si>
    <t>La Văn Năm</t>
  </si>
  <si>
    <t>P 06367</t>
  </si>
  <si>
    <t>La Văn Quê</t>
  </si>
  <si>
    <t>P 067383</t>
  </si>
  <si>
    <t>La Văn Toản</t>
  </si>
  <si>
    <t>P 065442</t>
  </si>
  <si>
    <t>Nguyễn Văn Miền</t>
  </si>
  <si>
    <t>P 063350</t>
  </si>
  <si>
    <t>La Văn Bình</t>
  </si>
  <si>
    <t>P 063255</t>
  </si>
  <si>
    <t>Nguyễn Văn Mẫn</t>
  </si>
  <si>
    <t>P 063549</t>
  </si>
  <si>
    <t>Tách hộ, chưa có nhà ở</t>
  </si>
  <si>
    <t>Lưu Văn Phí</t>
  </si>
  <si>
    <t>Leo Văn Phúc</t>
  </si>
  <si>
    <t>AA 00288297</t>
  </si>
  <si>
    <t>Có nhu cầu Tách hộ</t>
  </si>
  <si>
    <t>Nguyễn Văn Định Văn Định</t>
  </si>
  <si>
    <t>01494</t>
  </si>
  <si>
    <t>HD 151985</t>
  </si>
  <si>
    <t>DD 109227</t>
  </si>
  <si>
    <t>Lưu Tuấn Anh</t>
  </si>
  <si>
    <t>CQ 099658</t>
  </si>
  <si>
    <t>Leo Văn Lợi</t>
  </si>
  <si>
    <t>CP 547250</t>
  </si>
  <si>
    <t>Tách hộ</t>
  </si>
  <si>
    <t>Hà Văn Khoáng</t>
  </si>
  <si>
    <t>P01928</t>
  </si>
  <si>
    <t>Hứa Văn Pháy</t>
  </si>
  <si>
    <t>DP 350114</t>
  </si>
  <si>
    <t>Leo Văn Thủy</t>
  </si>
  <si>
    <t>CV 281835</t>
  </si>
  <si>
    <t>Trần Văn Điệp</t>
  </si>
  <si>
    <t>P019896</t>
  </si>
  <si>
    <t>Cấp đất ở</t>
  </si>
  <si>
    <t>Trần Văn Tình</t>
  </si>
  <si>
    <t>DN 120312</t>
  </si>
  <si>
    <t>Hoàng Văn Thu</t>
  </si>
  <si>
    <t>AA 058584</t>
  </si>
  <si>
    <t>AA 05858451</t>
  </si>
  <si>
    <t>Vi Văn Nghĩa</t>
  </si>
  <si>
    <t>DB 316905</t>
  </si>
  <si>
    <t>Vi Văn Long</t>
  </si>
  <si>
    <t>P019911</t>
  </si>
  <si>
    <t>BI 827648</t>
  </si>
  <si>
    <t>Lâm Văn Tư</t>
  </si>
  <si>
    <t>P019963</t>
  </si>
  <si>
    <t>Phạm Thị Tuyết</t>
  </si>
  <si>
    <t>AH 033568</t>
  </si>
  <si>
    <t>Hứa Quốc Tuyền</t>
  </si>
  <si>
    <t>DG 140556</t>
  </si>
  <si>
    <t>Thân Bá Hiếu</t>
  </si>
  <si>
    <t>Cây lâu năm</t>
  </si>
  <si>
    <t>Chuyển đổi sang đất nhà ở</t>
  </si>
  <si>
    <t>Trần Đức Cảnh</t>
  </si>
  <si>
    <t>BY 980889</t>
  </si>
  <si>
    <t>Trần Duy Ninh</t>
  </si>
  <si>
    <t>P 063129</t>
  </si>
  <si>
    <t>Thân Bá Trung</t>
  </si>
  <si>
    <t>P 063128</t>
  </si>
  <si>
    <t>ND 120392</t>
  </si>
  <si>
    <t>Thân Quang Huy</t>
  </si>
  <si>
    <t>CR 829836</t>
  </si>
  <si>
    <t>Thân Bá Bài</t>
  </si>
  <si>
    <t>AA 336802</t>
  </si>
  <si>
    <t>Thân Khắc Thực</t>
  </si>
  <si>
    <t>DP 350156</t>
  </si>
  <si>
    <t>Thân Khắc Thơm</t>
  </si>
  <si>
    <t>Cy 263081</t>
  </si>
  <si>
    <t>Thân Trọng Cường</t>
  </si>
  <si>
    <t>CB 594</t>
  </si>
  <si>
    <t>Thân Thị Ngọ</t>
  </si>
  <si>
    <t>Thân Bá Chung</t>
  </si>
  <si>
    <t>Thân Bá Sơn</t>
  </si>
  <si>
    <t>Thân Bá Khanh</t>
  </si>
  <si>
    <t>DP 350185</t>
  </si>
  <si>
    <t>Thân Duy Tuyên</t>
  </si>
  <si>
    <t>P 63235</t>
  </si>
  <si>
    <t>Trần Bá Quang Anh</t>
  </si>
  <si>
    <t>CN 1658</t>
  </si>
  <si>
    <t>Nguyễn Văn Hiệp</t>
  </si>
  <si>
    <t>Nguyễn Văn Ba</t>
  </si>
  <si>
    <t>Phạm Thị Hiền</t>
  </si>
  <si>
    <t>Sầm Văn Cường</t>
  </si>
  <si>
    <t>Lường Văn Minh</t>
  </si>
  <si>
    <t>Phạm Văn Minh</t>
  </si>
  <si>
    <t>P 063847</t>
  </si>
  <si>
    <t>Trịnh Văn Tuyên</t>
  </si>
  <si>
    <t>CN 1843</t>
  </si>
  <si>
    <t>Vũ Văn Dung</t>
  </si>
  <si>
    <t>CN 1834</t>
  </si>
  <si>
    <t>Trần Huy Dũng</t>
  </si>
  <si>
    <t>CN 1958</t>
  </si>
  <si>
    <t>Ngô Thị Lan</t>
  </si>
  <si>
    <t>CN 9852</t>
  </si>
  <si>
    <t>Nguyễn Văn Phong(Minh)</t>
  </si>
  <si>
    <t>CN 852</t>
  </si>
  <si>
    <t>CN 956</t>
  </si>
  <si>
    <t>Trần Đức Tiên</t>
  </si>
  <si>
    <t>Trần Thanh Tuấn</t>
  </si>
  <si>
    <t>Trần Đắc Minh</t>
  </si>
  <si>
    <t>Trần Văn Sắc</t>
  </si>
  <si>
    <t>Thân Chỉ Quân</t>
  </si>
  <si>
    <t>Giáp Văn Kỷ</t>
  </si>
  <si>
    <t>Đinh Văn Hòa</t>
  </si>
  <si>
    <t>Hoàng Văn Diu</t>
  </si>
  <si>
    <t>Lại Văn Dương</t>
  </si>
  <si>
    <t>Trần Thị Choong</t>
  </si>
  <si>
    <t>Lâm Văn Sắc</t>
  </si>
  <si>
    <t>Trần Văn Hùng</t>
  </si>
  <si>
    <t>AP 794908</t>
  </si>
  <si>
    <t>Mè Thị Nụ (Mận)</t>
  </si>
  <si>
    <t>P 06584</t>
  </si>
  <si>
    <t>Chu Thị Phục</t>
  </si>
  <si>
    <t>CX 680758</t>
  </si>
  <si>
    <t>AD 003630</t>
  </si>
  <si>
    <t>Hoàng Thị Chính (Tặng)</t>
  </si>
  <si>
    <t>AD 003634</t>
  </si>
  <si>
    <t>La Văn Công</t>
  </si>
  <si>
    <t>AD 003632</t>
  </si>
  <si>
    <t>Bàng Văn Tích</t>
  </si>
  <si>
    <t>BU 654789</t>
  </si>
  <si>
    <t>Thân Thị Bình</t>
  </si>
  <si>
    <t>P 068076</t>
  </si>
  <si>
    <t>Hoàng Thị Nhức</t>
  </si>
  <si>
    <t>BD 233551</t>
  </si>
  <si>
    <t>Nguyễn Văn Bạo</t>
  </si>
  <si>
    <t>P 068031</t>
  </si>
  <si>
    <t>Vi Văn Thụ (Chiến)</t>
  </si>
  <si>
    <t>P 035568</t>
  </si>
  <si>
    <t>La Văn Tỵ</t>
  </si>
  <si>
    <t>AD 003636</t>
  </si>
  <si>
    <t>Ngô Thị Nông</t>
  </si>
  <si>
    <t>AF 096109</t>
  </si>
  <si>
    <t>Lường Văn Biến</t>
  </si>
  <si>
    <t>H 03835</t>
  </si>
  <si>
    <t>Hoàng Văn Cương</t>
  </si>
  <si>
    <t>Hoàng Đăng Phương</t>
  </si>
  <si>
    <t>CH 000420</t>
  </si>
  <si>
    <t>Lý Văn Tích</t>
  </si>
  <si>
    <t>CS 00635</t>
  </si>
  <si>
    <t>Bùi Thanh Long</t>
  </si>
  <si>
    <t>01598</t>
  </si>
  <si>
    <t>Đồng Văn Tấn</t>
  </si>
  <si>
    <t>01638</t>
  </si>
  <si>
    <t>Thân Văn Phúc</t>
  </si>
  <si>
    <t>01595</t>
  </si>
  <si>
    <t>Phạm Văn Chư</t>
  </si>
  <si>
    <t>01572</t>
  </si>
  <si>
    <t>Băng Văn Quảng</t>
  </si>
  <si>
    <t>CH 000393</t>
  </si>
  <si>
    <t>Băng Văn Bộ</t>
  </si>
  <si>
    <t>00347</t>
  </si>
  <si>
    <t>Lèo Văn Việt</t>
  </si>
  <si>
    <t>CH 000253</t>
  </si>
  <si>
    <t>Lèo Văn Tỵ</t>
  </si>
  <si>
    <t>01653</t>
  </si>
  <si>
    <t>Hứa Quốc Bẩy</t>
  </si>
  <si>
    <t>P.068434</t>
  </si>
  <si>
    <t>0372.012.831</t>
  </si>
  <si>
    <t>Lê Văn Dương</t>
  </si>
  <si>
    <t>P.068447</t>
  </si>
  <si>
    <t>0366.014.816</t>
  </si>
  <si>
    <t>Lý Xuân Bình</t>
  </si>
  <si>
    <t>P.068435</t>
  </si>
  <si>
    <t>0396.035.830</t>
  </si>
  <si>
    <t>AD.003642</t>
  </si>
  <si>
    <t>0949.036.958</t>
  </si>
  <si>
    <t>Lý Văn Dung</t>
  </si>
  <si>
    <t>CR.829545</t>
  </si>
  <si>
    <t>0393.187.095</t>
  </si>
  <si>
    <t>Hoàng Văn Viện</t>
  </si>
  <si>
    <t>AG.961237</t>
  </si>
  <si>
    <t>0348.785.372</t>
  </si>
  <si>
    <t>Lý Văn Phong</t>
  </si>
  <si>
    <t>P.168474</t>
  </si>
  <si>
    <t>0336.817.577</t>
  </si>
  <si>
    <t>Lê Văn Nhúc</t>
  </si>
  <si>
    <t>P.068473</t>
  </si>
  <si>
    <t>0356.139.206</t>
  </si>
  <si>
    <t>AL.959715</t>
  </si>
  <si>
    <t>0339.289.003</t>
  </si>
  <si>
    <t>Lý Văn Thắng</t>
  </si>
  <si>
    <t>P.068985</t>
  </si>
  <si>
    <t>0392.960.859</t>
  </si>
  <si>
    <t>Lý Thế Trọng</t>
  </si>
  <si>
    <t>P.919652</t>
  </si>
  <si>
    <t>0394.964.997</t>
  </si>
  <si>
    <t>Đường V Tám</t>
  </si>
  <si>
    <t>P.919757</t>
  </si>
  <si>
    <t>0978.298.206</t>
  </si>
  <si>
    <t>Dương Văn Chín</t>
  </si>
  <si>
    <t>Dương Văn Vũ</t>
  </si>
  <si>
    <t>Nguyễn Văn Nghị</t>
  </si>
  <si>
    <t>P000555</t>
  </si>
  <si>
    <t>Vi Lương Liệt</t>
  </si>
  <si>
    <t>P000500</t>
  </si>
  <si>
    <t>Vi Quang Cảnh</t>
  </si>
  <si>
    <t>P00517</t>
  </si>
  <si>
    <t>Vi Văn Phong</t>
  </si>
  <si>
    <t>P025517</t>
  </si>
  <si>
    <t>Nguyễn Thanh Hà</t>
  </si>
  <si>
    <t>CV 281116</t>
  </si>
  <si>
    <t>Trần Thị Tâm</t>
  </si>
  <si>
    <t>BI 827524</t>
  </si>
  <si>
    <t>Trần Huy Đông</t>
  </si>
  <si>
    <t>Nguyễn Văn Tý</t>
  </si>
  <si>
    <t>Q 889030</t>
  </si>
  <si>
    <t>Nguyễn Văn Chương</t>
  </si>
  <si>
    <t>P 063331</t>
  </si>
  <si>
    <t>Nguyễn Văn Thưởng</t>
  </si>
  <si>
    <t>CY 263285</t>
  </si>
  <si>
    <t>Hà Văn Hậu</t>
  </si>
  <si>
    <t>P 063521</t>
  </si>
  <si>
    <t>Nguyễn Văn Nhình</t>
  </si>
  <si>
    <t>CR 829997</t>
  </si>
  <si>
    <t>Hà Văn Quyết</t>
  </si>
  <si>
    <t>P 063392</t>
  </si>
  <si>
    <t>P 063797</t>
  </si>
  <si>
    <t>Hà Văn Vinh</t>
  </si>
  <si>
    <t>P 083463</t>
  </si>
  <si>
    <t>Hứa Văn Giáp</t>
  </si>
  <si>
    <t>CT 100029</t>
  </si>
  <si>
    <t>CT 231888</t>
  </si>
  <si>
    <t>P021494</t>
  </si>
  <si>
    <t>P019912</t>
  </si>
  <si>
    <t>Trần Văn Toản</t>
  </si>
  <si>
    <t>P019950</t>
  </si>
  <si>
    <t>Leo Văn Thức</t>
  </si>
  <si>
    <t>P019979</t>
  </si>
  <si>
    <t>Leo Văn Thuẩy</t>
  </si>
  <si>
    <t>CV 281834</t>
  </si>
  <si>
    <t>Nguyễn Văn Tích</t>
  </si>
  <si>
    <t>AA 00288197</t>
  </si>
  <si>
    <t>Vi Văn Quang</t>
  </si>
  <si>
    <t>P019934</t>
  </si>
  <si>
    <t>Mạc Đình Tùng</t>
  </si>
  <si>
    <t>P019952</t>
  </si>
  <si>
    <t>Vi Văn Dụng</t>
  </si>
  <si>
    <t>AB 369145</t>
  </si>
  <si>
    <t>Vi Văn Duy</t>
  </si>
  <si>
    <t>AB 369144</t>
  </si>
  <si>
    <t>Hà Huy Hạnh</t>
  </si>
  <si>
    <t>CX 680078</t>
  </si>
  <si>
    <t>Leo Văn Làm</t>
  </si>
  <si>
    <t>P019884</t>
  </si>
  <si>
    <t>Leo Minh Luyện</t>
  </si>
  <si>
    <t>P019970</t>
  </si>
  <si>
    <t>Trần Đoàn Ngạn</t>
  </si>
  <si>
    <t>CO 455534</t>
  </si>
  <si>
    <t>Trần Văn Cúc</t>
  </si>
  <si>
    <t>P019807</t>
  </si>
  <si>
    <t>P019974</t>
  </si>
  <si>
    <t>Trần Đoàn Khon</t>
  </si>
  <si>
    <t>CO 455533</t>
  </si>
  <si>
    <t>Trần Văn Chúc</t>
  </si>
  <si>
    <t>P019972</t>
  </si>
  <si>
    <t>Lâm Văn Quý</t>
  </si>
  <si>
    <t>Thân Huy Thưởng</t>
  </si>
  <si>
    <t>BX 801881</t>
  </si>
  <si>
    <t>Thân Sỹ Quân</t>
  </si>
  <si>
    <t>P 063225</t>
  </si>
  <si>
    <t>Thân Thị Năm</t>
  </si>
  <si>
    <t>P 063123</t>
  </si>
  <si>
    <t>Trần Huy Thăng</t>
  </si>
  <si>
    <t>D 168200</t>
  </si>
  <si>
    <t>Phạm Văn Hưng</t>
  </si>
  <si>
    <t>P 063839</t>
  </si>
  <si>
    <t>Lưu Văn Em</t>
  </si>
  <si>
    <t>Đường Văn Bắc</t>
  </si>
  <si>
    <t>P 063829</t>
  </si>
  <si>
    <t>Dương Văn Hưng</t>
  </si>
  <si>
    <t>P 063856</t>
  </si>
  <si>
    <t>Lục Văn Quân</t>
  </si>
  <si>
    <t>CR 829003</t>
  </si>
  <si>
    <t>Phạm Văn Bộ</t>
  </si>
  <si>
    <t>DA 998662</t>
  </si>
  <si>
    <t>Thường Thị Bình</t>
  </si>
  <si>
    <t>P 063624</t>
  </si>
  <si>
    <t>Phạm Văn Sang</t>
  </si>
  <si>
    <t>P 065564</t>
  </si>
  <si>
    <t>Nguyễn Văn Mượn</t>
  </si>
  <si>
    <t>P 063571</t>
  </si>
  <si>
    <t>Phạm Văn Dóng</t>
  </si>
  <si>
    <t>P 065565</t>
  </si>
  <si>
    <t>Lục Ngọc Hưng</t>
  </si>
  <si>
    <t>Thôi Văn Nam</t>
  </si>
  <si>
    <t>P 065566</t>
  </si>
  <si>
    <t>Thôi Văn Tám</t>
  </si>
  <si>
    <t>P 063667</t>
  </si>
  <si>
    <t>BD 182925</t>
  </si>
  <si>
    <t>BD 182927</t>
  </si>
  <si>
    <t>Thôi Văn Phục</t>
  </si>
  <si>
    <t>P 063854</t>
  </si>
  <si>
    <t>Trần Thị Tám</t>
  </si>
  <si>
    <t>CR 829179</t>
  </si>
  <si>
    <t>Trần Thị Làm</t>
  </si>
  <si>
    <t>CR 825001</t>
  </si>
  <si>
    <t>Thôi Văn Xuân</t>
  </si>
  <si>
    <t>P 068411</t>
  </si>
  <si>
    <t>BD 232475</t>
  </si>
  <si>
    <t>Hoàng Văn Tứ</t>
  </si>
  <si>
    <t>P 063858</t>
  </si>
  <si>
    <t>Hoàng Văn Hiếu</t>
  </si>
  <si>
    <t>Trần Chỉ Tâm</t>
  </si>
  <si>
    <t>Xây 2006</t>
  </si>
  <si>
    <t>Lâm Văn Cường</t>
  </si>
  <si>
    <t>Lâm Văn Sang</t>
  </si>
  <si>
    <t>Lâm Văn Then</t>
  </si>
  <si>
    <t>Lý Ngọc Sìn</t>
  </si>
  <si>
    <t>Xây 2007</t>
  </si>
  <si>
    <t>Lâm Văn Tùng</t>
  </si>
  <si>
    <t>Lâm Quốc Tình</t>
  </si>
  <si>
    <t>Xây năm 2012</t>
  </si>
  <si>
    <t>Lâm Văn Doòng</t>
  </si>
  <si>
    <t>Xây năm 2002</t>
  </si>
  <si>
    <t>Xây năm 2008</t>
  </si>
  <si>
    <t>CÁ 1</t>
  </si>
  <si>
    <t>CÁ 2</t>
  </si>
  <si>
    <t>ĐỒNG NẤM</t>
  </si>
  <si>
    <t>ÁP</t>
  </si>
  <si>
    <t>ĐOÀN KẾT</t>
  </si>
  <si>
    <t>CÁ 3</t>
  </si>
  <si>
    <t>THÁC DO</t>
  </si>
  <si>
    <t>TRƯỜNG SINH</t>
  </si>
  <si>
    <t>Số Seri GCN QSD đất</t>
  </si>
  <si>
    <t>Mục đích sử dụng trên GCN</t>
  </si>
  <si>
    <t>Phương án sử dụng kết hợp</t>
  </si>
  <si>
    <t>Diện tích dự kiến (m²)</t>
  </si>
  <si>
    <t>Nông Thị Lợi</t>
  </si>
  <si>
    <t>BM 985134</t>
  </si>
  <si>
    <t>Đất nông nghiệp kết hợp với mục đích thương mại</t>
  </si>
  <si>
    <t>0986 215 725</t>
  </si>
  <si>
    <t>CE 777603</t>
  </si>
  <si>
    <t>AP 096190</t>
  </si>
  <si>
    <t>Nông Văn Chung</t>
  </si>
  <si>
    <t>W 081746</t>
  </si>
  <si>
    <t>Nông Văn Nam</t>
  </si>
  <si>
    <t>W 081783</t>
  </si>
  <si>
    <t>B 0130178</t>
  </si>
  <si>
    <t>Nguyễn Văn Nhã</t>
  </si>
  <si>
    <t>W 081747</t>
  </si>
  <si>
    <t>0982 255 397</t>
  </si>
  <si>
    <t>Lường Thị Hương</t>
  </si>
  <si>
    <t>0966 774 951</t>
  </si>
  <si>
    <t>Đinh Văn Quý</t>
  </si>
  <si>
    <t>BR360547</t>
  </si>
  <si>
    <t>Giáp Văn Lương</t>
  </si>
  <si>
    <t>BM985075; DĐ482987;BM101736; BM101162;</t>
  </si>
  <si>
    <t>Đất nông nghiệp sử dụng thương mại dịch vụ</t>
  </si>
  <si>
    <t>Vi Văn Cót</t>
  </si>
  <si>
    <t>BR 444 816</t>
  </si>
  <si>
    <t>Lương Văn Mỹ</t>
  </si>
  <si>
    <t>CY 263615</t>
  </si>
  <si>
    <t>Ma Thị Nổi</t>
  </si>
  <si>
    <t>AB 865047</t>
  </si>
  <si>
    <t>Lã Văn Thuế</t>
  </si>
  <si>
    <t>UU 994164</t>
  </si>
  <si>
    <t>Lương Văn Mậu</t>
  </si>
  <si>
    <t>MP 350685</t>
  </si>
  <si>
    <t>Lương Văn Phán</t>
  </si>
  <si>
    <t>Vi Văn Côn</t>
  </si>
  <si>
    <t>UU 994115</t>
  </si>
  <si>
    <t>Lã Văn Sau</t>
  </si>
  <si>
    <t>UU 994178</t>
  </si>
  <si>
    <t>Vi Văn Bơm</t>
  </si>
  <si>
    <t>Vi Văn Cọt</t>
  </si>
  <si>
    <t>CC 471922</t>
  </si>
  <si>
    <t>Vi Văn Tý</t>
  </si>
  <si>
    <t>UU 994786</t>
  </si>
  <si>
    <t>Lương Văn Ước</t>
  </si>
  <si>
    <t>CY 263614</t>
  </si>
  <si>
    <t>Lã Văn Điều</t>
  </si>
  <si>
    <t>Lã Văn Lắc</t>
  </si>
  <si>
    <t>Vi Văn Chân</t>
  </si>
  <si>
    <t>UU 994106</t>
  </si>
  <si>
    <t>Vi Văn Hanh</t>
  </si>
  <si>
    <t>AP 05780060</t>
  </si>
  <si>
    <t>DỌC MÙNG</t>
  </si>
  <si>
    <t>không đủ đk</t>
  </si>
  <si>
    <t>CMĐ sang đất ở (vi phạm)</t>
  </si>
  <si>
    <t>SÀNG BẾN</t>
  </si>
  <si>
    <t>SÀNG NỘI</t>
  </si>
  <si>
    <t>DANH SÁCH ĐĂNG KY CẤP GIẤY CHỨNG NHẬN QUYỀN SỬ DỤNG ĐẤT</t>
  </si>
  <si>
    <t xml:space="preserve">Đất ở </t>
  </si>
  <si>
    <t>Năm xây dựng nhà</t>
  </si>
  <si>
    <t>Tổng xã</t>
  </si>
  <si>
    <t>ao hồ</t>
  </si>
  <si>
    <t xml:space="preserve">Tổng </t>
  </si>
  <si>
    <t xml:space="preserve">thứ 6 </t>
  </si>
  <si>
    <t>"15/6/2026</t>
  </si>
  <si>
    <t>Thôn</t>
  </si>
  <si>
    <t>Tổng số hộ có nhu cầu</t>
  </si>
  <si>
    <t>Mục đích sử dụng đề nghị cấp</t>
  </si>
  <si>
    <t>TỔNG CỘNG TOÀN XÃ</t>
  </si>
  <si>
    <t>THÔN MUỐI</t>
  </si>
  <si>
    <t>DANH SÁCH ĐĂNG KY CHUYỂN MỤC ĐÍCH SỬ DỤNG ĐẤT</t>
  </si>
  <si>
    <t xml:space="preserve">Năm xây dựng Nhà ở </t>
  </si>
  <si>
    <t xml:space="preserve">Vi phạm quy định về đất đai sau 2014 </t>
  </si>
  <si>
    <t>Vi phạm quy định về đất đai trước 2014</t>
  </si>
  <si>
    <t>TỔNG</t>
  </si>
  <si>
    <t xml:space="preserve">Vi phạm quy định về đất đai </t>
  </si>
  <si>
    <t>Tổng số</t>
  </si>
  <si>
    <t xml:space="preserve">Sau năm 2014 </t>
  </si>
  <si>
    <t>Hiện trạng sử dụng SDĐ trên GCN đề nghị chuyển mục đích sang đất ở</t>
  </si>
  <si>
    <t>BẢNG TỔNG HỢP NHU CẦU CẤP GIẤY CHỨNG NHẬN QUYỀN SỬ DỤNG ĐẤT</t>
  </si>
  <si>
    <t>BẢNG TỔNG HỢP NHU CẦU CHUYỂN MỤC ĐÍCH SỬ DỤNG ĐẤT SANG ĐẤT Ở</t>
  </si>
  <si>
    <t>BIỂU SỐ 1</t>
  </si>
  <si>
    <t>Tổng</t>
  </si>
  <si>
    <t>Đất nông nghiệp kết hợp  chăn nuôi...</t>
  </si>
  <si>
    <t>Đất nông nghiệp sử dụng kết hợp xây lò sấy vải</t>
  </si>
  <si>
    <t>Số hộ  đủ điều kiện xem xét cấp GCN</t>
  </si>
  <si>
    <t>Số hộ  không đủ điều kiện xem xét cấp GCN</t>
  </si>
  <si>
    <t>Số hộ đủ điều kiện xem xét chuyển mục đích</t>
  </si>
  <si>
    <t>trước 1993</t>
  </si>
  <si>
    <t>Từ 1993 đến 2014</t>
  </si>
  <si>
    <t>Sau 2014</t>
  </si>
  <si>
    <t>Tranh chấp đất đai</t>
  </si>
  <si>
    <t>BIỂU SỐ 2</t>
  </si>
  <si>
    <t>SỬ DỤNG ĐẤT KẾT HỢP ĐA MỤC ĐÍCH</t>
  </si>
  <si>
    <t xml:space="preserve">BIỂU 03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</si>
</sst>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Aptos Narrow"/>
      <family val="2"/>
      <scheme val="minor"/>
    </font>
    <font>
      <sz val="11"/>
      <color theme="1"/>
      <name val="Times New Roman"/>
      <family val="1"/>
    </font>
    <font>
      <sz val="11"/>
      <color rgb="FF0A0A0A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rgb="FFFF0000"/>
      <name val="Times New Roman"/>
      <family val="1"/>
    </font>
    <font>
      <sz val="12"/>
      <color rgb="FF0A0A0A"/>
      <name val="Times New Roman"/>
      <family val="1"/>
    </font>
    <font>
      <sz val="12"/>
      <name val="Times New Roman"/>
      <family val="1"/>
    </font>
    <font>
      <b/>
      <sz val="12"/>
      <color rgb="FF0A0A0A"/>
      <name val="Times New Roman"/>
      <family val="1"/>
    </font>
    <font>
      <b/>
      <sz val="14"/>
      <color theme="1"/>
      <name val="Times New Roman"/>
      <family val="1"/>
    </font>
    <font>
      <b/>
      <sz val="11"/>
      <color theme="1"/>
      <name val="Aptos Narrow"/>
      <family val="2"/>
      <charset val="163"/>
      <scheme val="minor"/>
    </font>
    <font>
      <b/>
      <sz val="12"/>
      <name val="Times New Roman"/>
      <family val="1"/>
    </font>
    <font>
      <b/>
      <sz val="12"/>
      <color theme="1"/>
      <name val="Times New Roman"/>
      <family val="1"/>
      <charset val="163"/>
    </font>
    <font>
      <b/>
      <sz val="11"/>
      <color theme="1"/>
      <name val="Times New Roman"/>
      <family val="1"/>
      <charset val="163"/>
    </font>
    <font>
      <sz val="14"/>
      <color theme="1"/>
      <name val="Times New Roman"/>
      <family val="1"/>
    </font>
    <font>
      <sz val="14"/>
      <color rgb="FF0A0A0A"/>
      <name val="Times New Roman"/>
      <family val="1"/>
    </font>
    <font>
      <sz val="14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9">
    <xf numFmtId="0" fontId="0" fillId="0" borderId="0" xfId="0"/>
    <xf numFmtId="0" fontId="0" fillId="0" borderId="0" xfId="0" applyAlignment="1">
      <alignment horizontal="center"/>
    </xf>
    <xf numFmtId="0" fontId="1" fillId="0" borderId="3" xfId="0" applyFont="1" applyBorder="1" applyAlignment="1">
      <alignment vertical="center" wrapText="1"/>
    </xf>
    <xf numFmtId="0" fontId="0" fillId="0" borderId="3" xfId="0" applyBorder="1"/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/>
    </xf>
    <xf numFmtId="0" fontId="3" fillId="0" borderId="3" xfId="0" applyFont="1" applyBorder="1" applyAlignment="1">
      <alignment horizontal="center"/>
    </xf>
    <xf numFmtId="0" fontId="3" fillId="0" borderId="6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3" fillId="0" borderId="3" xfId="0" applyFont="1" applyBorder="1"/>
    <xf numFmtId="0" fontId="3" fillId="0" borderId="3" xfId="0" applyFont="1" applyBorder="1" applyAlignment="1">
      <alignment wrapText="1"/>
    </xf>
    <xf numFmtId="0" fontId="3" fillId="0" borderId="3" xfId="0" applyFont="1" applyBorder="1" applyAlignment="1">
      <alignment horizontal="left" vertical="center" wrapText="1"/>
    </xf>
    <xf numFmtId="0" fontId="5" fillId="0" borderId="3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/>
    </xf>
    <xf numFmtId="0" fontId="3" fillId="0" borderId="0" xfId="0" applyFont="1"/>
    <xf numFmtId="0" fontId="5" fillId="0" borderId="3" xfId="0" applyFont="1" applyBorder="1"/>
    <xf numFmtId="0" fontId="5" fillId="0" borderId="0" xfId="0" applyFont="1"/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0" fontId="6" fillId="2" borderId="3" xfId="0" applyFont="1" applyFill="1" applyBorder="1" applyAlignment="1">
      <alignment vertical="top" wrapText="1" indent="1"/>
    </xf>
    <xf numFmtId="0" fontId="6" fillId="2" borderId="3" xfId="0" applyFont="1" applyFill="1" applyBorder="1" applyAlignment="1">
      <alignment vertical="top" wrapText="1"/>
    </xf>
    <xf numFmtId="0" fontId="3" fillId="2" borderId="3" xfId="0" applyFont="1" applyFill="1" applyBorder="1"/>
    <xf numFmtId="0" fontId="6" fillId="2" borderId="3" xfId="0" applyFont="1" applyFill="1" applyBorder="1" applyAlignment="1">
      <alignment horizontal="left" vertical="top" wrapText="1"/>
    </xf>
    <xf numFmtId="0" fontId="6" fillId="2" borderId="3" xfId="0" applyFont="1" applyFill="1" applyBorder="1" applyAlignment="1">
      <alignment horizontal="center" vertical="top" wrapText="1"/>
    </xf>
    <xf numFmtId="0" fontId="7" fillId="2" borderId="3" xfId="0" applyFont="1" applyFill="1" applyBorder="1" applyAlignment="1">
      <alignment vertical="top" wrapText="1"/>
    </xf>
    <xf numFmtId="0" fontId="7" fillId="0" borderId="3" xfId="0" applyFont="1" applyBorder="1" applyAlignment="1">
      <alignment horizontal="center" vertical="center" wrapText="1"/>
    </xf>
    <xf numFmtId="0" fontId="7" fillId="0" borderId="3" xfId="0" applyFont="1" applyBorder="1"/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3" borderId="3" xfId="0" applyFont="1" applyFill="1" applyBorder="1" applyAlignment="1">
      <alignment horizontal="left"/>
    </xf>
    <xf numFmtId="0" fontId="3" fillId="0" borderId="3" xfId="0" applyFont="1" applyBorder="1" applyAlignment="1">
      <alignment horizontal="left" wrapText="1"/>
    </xf>
    <xf numFmtId="0" fontId="2" fillId="0" borderId="3" xfId="0" applyFont="1" applyBorder="1" applyAlignment="1">
      <alignment vertical="top" wrapText="1" indent="1"/>
    </xf>
    <xf numFmtId="0" fontId="5" fillId="0" borderId="3" xfId="0" applyFont="1" applyBorder="1" applyAlignment="1">
      <alignment vertical="top" wrapText="1" indent="1"/>
    </xf>
    <xf numFmtId="0" fontId="6" fillId="0" borderId="3" xfId="0" applyFont="1" applyBorder="1" applyAlignment="1">
      <alignment vertical="top" wrapText="1" indent="1"/>
    </xf>
    <xf numFmtId="0" fontId="6" fillId="0" borderId="3" xfId="0" applyFont="1" applyBorder="1" applyAlignment="1">
      <alignment vertical="top" wrapText="1"/>
    </xf>
    <xf numFmtId="0" fontId="6" fillId="0" borderId="8" xfId="0" applyFont="1" applyBorder="1" applyAlignment="1">
      <alignment vertical="top" wrapText="1" indent="1"/>
    </xf>
    <xf numFmtId="0" fontId="6" fillId="0" borderId="3" xfId="0" applyFont="1" applyBorder="1" applyAlignment="1">
      <alignment horizontal="left" vertical="top" wrapText="1"/>
    </xf>
    <xf numFmtId="49" fontId="3" fillId="0" borderId="3" xfId="0" applyNumberFormat="1" applyFont="1" applyBorder="1"/>
    <xf numFmtId="49" fontId="3" fillId="0" borderId="3" xfId="0" applyNumberFormat="1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7" fillId="0" borderId="0" xfId="0" applyFont="1"/>
    <xf numFmtId="0" fontId="7" fillId="0" borderId="3" xfId="0" applyFont="1" applyBorder="1" applyAlignment="1">
      <alignment horizontal="left" vertical="center" wrapText="1"/>
    </xf>
    <xf numFmtId="0" fontId="7" fillId="2" borderId="3" xfId="0" applyFont="1" applyFill="1" applyBorder="1" applyAlignment="1">
      <alignment vertical="top" wrapText="1" indent="1"/>
    </xf>
    <xf numFmtId="0" fontId="7" fillId="2" borderId="3" xfId="0" applyFont="1" applyFill="1" applyBorder="1" applyAlignment="1">
      <alignment horizontal="left" vertical="top" wrapText="1"/>
    </xf>
    <xf numFmtId="0" fontId="7" fillId="2" borderId="3" xfId="0" applyFont="1" applyFill="1" applyBorder="1" applyAlignment="1">
      <alignment horizontal="center" vertical="top" wrapText="1"/>
    </xf>
    <xf numFmtId="0" fontId="4" fillId="0" borderId="0" xfId="0" applyFont="1" applyAlignment="1">
      <alignment horizontal="center"/>
    </xf>
    <xf numFmtId="0" fontId="4" fillId="0" borderId="3" xfId="0" applyFont="1" applyBorder="1" applyAlignment="1">
      <alignment vertical="center" wrapText="1"/>
    </xf>
    <xf numFmtId="0" fontId="4" fillId="0" borderId="3" xfId="0" applyFont="1" applyBorder="1"/>
    <xf numFmtId="0" fontId="4" fillId="0" borderId="0" xfId="0" applyFont="1"/>
    <xf numFmtId="0" fontId="8" fillId="2" borderId="3" xfId="0" applyFont="1" applyFill="1" applyBorder="1" applyAlignment="1">
      <alignment vertical="top" wrapText="1" indent="1"/>
    </xf>
    <xf numFmtId="0" fontId="8" fillId="2" borderId="3" xfId="0" applyFont="1" applyFill="1" applyBorder="1" applyAlignment="1">
      <alignment vertical="top" wrapText="1"/>
    </xf>
    <xf numFmtId="0" fontId="4" fillId="2" borderId="3" xfId="0" applyFont="1" applyFill="1" applyBorder="1"/>
    <xf numFmtId="0" fontId="8" fillId="2" borderId="3" xfId="0" applyFont="1" applyFill="1" applyBorder="1" applyAlignment="1">
      <alignment horizontal="left" vertical="top" wrapText="1"/>
    </xf>
    <xf numFmtId="0" fontId="4" fillId="0" borderId="3" xfId="0" applyFont="1" applyBorder="1" applyAlignment="1">
      <alignment horizontal="center"/>
    </xf>
    <xf numFmtId="0" fontId="4" fillId="0" borderId="8" xfId="0" applyFont="1" applyBorder="1"/>
    <xf numFmtId="0" fontId="4" fillId="0" borderId="2" xfId="0" applyFont="1" applyBorder="1"/>
    <xf numFmtId="0" fontId="10" fillId="0" borderId="0" xfId="0" applyFont="1"/>
    <xf numFmtId="0" fontId="10" fillId="0" borderId="3" xfId="0" applyFont="1" applyBorder="1"/>
    <xf numFmtId="0" fontId="3" fillId="4" borderId="3" xfId="0" applyFont="1" applyFill="1" applyBorder="1" applyAlignment="1">
      <alignment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3" xfId="0" applyFont="1" applyFill="1" applyBorder="1"/>
    <xf numFmtId="0" fontId="3" fillId="4" borderId="0" xfId="0" applyFont="1" applyFill="1"/>
    <xf numFmtId="0" fontId="3" fillId="4" borderId="3" xfId="0" applyFont="1" applyFill="1" applyBorder="1" applyAlignment="1">
      <alignment horizontal="left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4" borderId="3" xfId="0" applyFont="1" applyFill="1" applyBorder="1"/>
    <xf numFmtId="0" fontId="6" fillId="4" borderId="3" xfId="0" applyFont="1" applyFill="1" applyBorder="1" applyAlignment="1">
      <alignment horizontal="left" vertical="top" wrapText="1"/>
    </xf>
    <xf numFmtId="0" fontId="6" fillId="4" borderId="3" xfId="0" applyFont="1" applyFill="1" applyBorder="1" applyAlignment="1">
      <alignment horizontal="center" vertical="top" wrapText="1"/>
    </xf>
    <xf numFmtId="0" fontId="6" fillId="4" borderId="3" xfId="0" applyFont="1" applyFill="1" applyBorder="1" applyAlignment="1">
      <alignment vertical="top" wrapText="1"/>
    </xf>
    <xf numFmtId="0" fontId="5" fillId="4" borderId="3" xfId="0" applyFont="1" applyFill="1" applyBorder="1" applyAlignment="1">
      <alignment vertical="top" wrapText="1"/>
    </xf>
    <xf numFmtId="0" fontId="5" fillId="4" borderId="3" xfId="0" applyFont="1" applyFill="1" applyBorder="1" applyAlignment="1">
      <alignment vertical="top" wrapText="1" indent="1"/>
    </xf>
    <xf numFmtId="0" fontId="5" fillId="4" borderId="3" xfId="0" applyFont="1" applyFill="1" applyBorder="1"/>
    <xf numFmtId="0" fontId="5" fillId="4" borderId="0" xfId="0" applyFont="1" applyFill="1"/>
    <xf numFmtId="0" fontId="7" fillId="4" borderId="3" xfId="0" applyFont="1" applyFill="1" applyBorder="1" applyAlignment="1">
      <alignment vertical="top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top" wrapText="1"/>
    </xf>
    <xf numFmtId="0" fontId="3" fillId="0" borderId="0" xfId="0" applyFont="1" applyAlignment="1">
      <alignment horizontal="center"/>
    </xf>
    <xf numFmtId="0" fontId="11" fillId="5" borderId="0" xfId="0" applyFont="1" applyFill="1"/>
    <xf numFmtId="0" fontId="11" fillId="5" borderId="6" xfId="0" applyFont="1" applyFill="1" applyBorder="1" applyAlignment="1">
      <alignment horizontal="center" vertical="center" wrapText="1"/>
    </xf>
    <xf numFmtId="0" fontId="11" fillId="5" borderId="3" xfId="0" applyFont="1" applyFill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4" fillId="5" borderId="0" xfId="0" applyFont="1" applyFill="1"/>
    <xf numFmtId="0" fontId="4" fillId="0" borderId="1" xfId="0" applyFont="1" applyBorder="1"/>
    <xf numFmtId="0" fontId="4" fillId="5" borderId="3" xfId="0" applyFont="1" applyFill="1" applyBorder="1"/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top" wrapText="1"/>
    </xf>
    <xf numFmtId="0" fontId="9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 wrapText="1"/>
    </xf>
    <xf numFmtId="0" fontId="14" fillId="0" borderId="3" xfId="0" applyFont="1" applyBorder="1" applyAlignment="1">
      <alignment vertical="center" wrapText="1"/>
    </xf>
    <xf numFmtId="0" fontId="15" fillId="2" borderId="3" xfId="0" applyFont="1" applyFill="1" applyBorder="1" applyAlignment="1">
      <alignment horizontal="center" vertical="top" wrapText="1"/>
    </xf>
    <xf numFmtId="0" fontId="14" fillId="0" borderId="3" xfId="0" applyFont="1" applyBorder="1" applyAlignment="1">
      <alignment horizontal="center"/>
    </xf>
    <xf numFmtId="0" fontId="14" fillId="0" borderId="6" xfId="0" applyFont="1" applyBorder="1" applyAlignment="1">
      <alignment vertical="center" wrapText="1"/>
    </xf>
    <xf numFmtId="0" fontId="14" fillId="0" borderId="6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16" fillId="0" borderId="3" xfId="0" applyFont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left"/>
    </xf>
    <xf numFmtId="0" fontId="3" fillId="6" borderId="3" xfId="0" applyFont="1" applyFill="1" applyBorder="1" applyAlignment="1">
      <alignment horizontal="center"/>
    </xf>
    <xf numFmtId="0" fontId="3" fillId="6" borderId="0" xfId="0" applyFont="1" applyFill="1"/>
    <xf numFmtId="0" fontId="3" fillId="6" borderId="3" xfId="0" applyFont="1" applyFill="1" applyBorder="1"/>
    <xf numFmtId="0" fontId="3" fillId="6" borderId="6" xfId="0" applyFont="1" applyFill="1" applyBorder="1" applyAlignment="1">
      <alignment horizontal="center" vertical="center" wrapText="1"/>
    </xf>
    <xf numFmtId="0" fontId="4" fillId="6" borderId="6" xfId="0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center" wrapText="1"/>
    </xf>
    <xf numFmtId="0" fontId="9" fillId="0" borderId="3" xfId="0" applyFont="1" applyBorder="1"/>
    <xf numFmtId="0" fontId="14" fillId="0" borderId="3" xfId="0" applyFont="1" applyBorder="1"/>
    <xf numFmtId="0" fontId="16" fillId="0" borderId="3" xfId="0" applyFont="1" applyBorder="1" applyAlignment="1">
      <alignment horizontal="center"/>
    </xf>
    <xf numFmtId="0" fontId="14" fillId="0" borderId="3" xfId="0" applyFont="1" applyBorder="1" applyAlignment="1">
      <alignment horizontal="center" wrapText="1"/>
    </xf>
    <xf numFmtId="0" fontId="9" fillId="0" borderId="3" xfId="0" applyFont="1" applyBorder="1" applyAlignment="1">
      <alignment vertical="center" wrapText="1"/>
    </xf>
    <xf numFmtId="0" fontId="16" fillId="0" borderId="3" xfId="0" applyFont="1" applyBorder="1"/>
    <xf numFmtId="0" fontId="7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7" fillId="4" borderId="0" xfId="0" applyFont="1" applyFill="1"/>
    <xf numFmtId="0" fontId="7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7" fillId="2" borderId="0" xfId="0" applyFont="1" applyFill="1" applyAlignment="1">
      <alignment vertical="top" wrapText="1"/>
    </xf>
    <xf numFmtId="0" fontId="6" fillId="2" borderId="0" xfId="0" applyFont="1" applyFill="1" applyAlignment="1">
      <alignment vertical="top" wrapText="1"/>
    </xf>
    <xf numFmtId="0" fontId="3" fillId="2" borderId="0" xfId="0" applyFont="1" applyFill="1"/>
    <xf numFmtId="0" fontId="4" fillId="2" borderId="0" xfId="0" applyFont="1" applyFill="1"/>
    <xf numFmtId="0" fontId="6" fillId="4" borderId="0" xfId="0" applyFont="1" applyFill="1" applyAlignment="1">
      <alignment vertical="top" wrapText="1"/>
    </xf>
    <xf numFmtId="0" fontId="3" fillId="4" borderId="0" xfId="0" applyFont="1" applyFill="1" applyAlignment="1">
      <alignment horizontal="center"/>
    </xf>
    <xf numFmtId="0" fontId="5" fillId="4" borderId="3" xfId="0" applyFont="1" applyFill="1" applyBorder="1" applyAlignment="1">
      <alignment horizontal="center" vertical="top" wrapText="1"/>
    </xf>
    <xf numFmtId="0" fontId="9" fillId="0" borderId="0" xfId="0" applyFont="1" applyAlignment="1">
      <alignment horizontal="center"/>
    </xf>
    <xf numFmtId="0" fontId="13" fillId="0" borderId="3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top" wrapText="1"/>
    </xf>
    <xf numFmtId="0" fontId="4" fillId="0" borderId="3" xfId="0" applyFont="1" applyBorder="1" applyAlignment="1">
      <alignment horizontal="center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5" borderId="2" xfId="0" applyFont="1" applyFill="1" applyBorder="1" applyAlignment="1">
      <alignment horizontal="center"/>
    </xf>
    <xf numFmtId="0" fontId="4" fillId="5" borderId="4" xfId="0" applyFont="1" applyFill="1" applyBorder="1" applyAlignment="1">
      <alignment horizontal="center"/>
    </xf>
    <xf numFmtId="0" fontId="4" fillId="5" borderId="5" xfId="0" applyFont="1" applyFill="1" applyBorder="1" applyAlignment="1">
      <alignment horizontal="center"/>
    </xf>
    <xf numFmtId="0" fontId="11" fillId="5" borderId="2" xfId="0" applyFont="1" applyFill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3" xfId="0" applyFont="1" applyBorder="1" applyAlignment="1">
      <alignment vertical="center" wrapText="1"/>
    </xf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287</xdr:row>
      <xdr:rowOff>0</xdr:rowOff>
    </xdr:from>
    <xdr:to>
      <xdr:col>8</xdr:col>
      <xdr:colOff>9525</xdr:colOff>
      <xdr:row>287</xdr:row>
      <xdr:rowOff>9525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4513496A-0B42-457F-B081-226AE09563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7920" y="108966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288</xdr:row>
      <xdr:rowOff>0</xdr:rowOff>
    </xdr:from>
    <xdr:to>
      <xdr:col>8</xdr:col>
      <xdr:colOff>9525</xdr:colOff>
      <xdr:row>288</xdr:row>
      <xdr:rowOff>9525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999442E3-8600-4E82-9718-83A21C49B5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7920" y="127254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1581150</xdr:colOff>
      <xdr:row>292</xdr:row>
      <xdr:rowOff>171450</xdr:rowOff>
    </xdr:from>
    <xdr:to>
      <xdr:col>7</xdr:col>
      <xdr:colOff>9525</xdr:colOff>
      <xdr:row>292</xdr:row>
      <xdr:rowOff>180975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A7A4C4E8-23CA-4390-BBF2-43806DFDE2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4110" y="2266950"/>
          <a:ext cx="1333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292</xdr:row>
      <xdr:rowOff>0</xdr:rowOff>
    </xdr:from>
    <xdr:to>
      <xdr:col>8</xdr:col>
      <xdr:colOff>9525</xdr:colOff>
      <xdr:row>292</xdr:row>
      <xdr:rowOff>9525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A2667FF2-15BA-4D1F-8C3D-502A1BC7EF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7920" y="2095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293</xdr:row>
      <xdr:rowOff>0</xdr:rowOff>
    </xdr:from>
    <xdr:to>
      <xdr:col>8</xdr:col>
      <xdr:colOff>9525</xdr:colOff>
      <xdr:row>293</xdr:row>
      <xdr:rowOff>9525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id="{3864C39D-1452-4B97-9EC0-8BBB1693FA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7920" y="227838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294</xdr:row>
      <xdr:rowOff>0</xdr:rowOff>
    </xdr:from>
    <xdr:to>
      <xdr:col>8</xdr:col>
      <xdr:colOff>9525</xdr:colOff>
      <xdr:row>294</xdr:row>
      <xdr:rowOff>9525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id="{24AAC78D-97E8-42D8-8E46-EF66736801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7920" y="246126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295</xdr:row>
      <xdr:rowOff>0</xdr:rowOff>
    </xdr:from>
    <xdr:to>
      <xdr:col>10</xdr:col>
      <xdr:colOff>9525</xdr:colOff>
      <xdr:row>295</xdr:row>
      <xdr:rowOff>9525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id="{BE762A11-49BC-4A88-9216-FB503A785E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03820" y="264414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297</xdr:row>
      <xdr:rowOff>0</xdr:rowOff>
    </xdr:from>
    <xdr:to>
      <xdr:col>8</xdr:col>
      <xdr:colOff>9525</xdr:colOff>
      <xdr:row>297</xdr:row>
      <xdr:rowOff>9525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8A2B1B9F-41D4-4DA4-A5D2-F0F6BA383B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7920" y="307086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1600200</xdr:colOff>
      <xdr:row>300</xdr:row>
      <xdr:rowOff>0</xdr:rowOff>
    </xdr:from>
    <xdr:to>
      <xdr:col>7</xdr:col>
      <xdr:colOff>9525</xdr:colOff>
      <xdr:row>300</xdr:row>
      <xdr:rowOff>9525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id="{B01D1D9D-EEC2-4FDE-B4F5-D1A60DFC64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7920" y="3619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302</xdr:row>
      <xdr:rowOff>0</xdr:rowOff>
    </xdr:from>
    <xdr:to>
      <xdr:col>8</xdr:col>
      <xdr:colOff>9525</xdr:colOff>
      <xdr:row>302</xdr:row>
      <xdr:rowOff>9525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id="{D01AABED-27A8-44D0-BB6B-B963D4A63B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7920" y="398526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302</xdr:row>
      <xdr:rowOff>0</xdr:rowOff>
    </xdr:from>
    <xdr:to>
      <xdr:col>8</xdr:col>
      <xdr:colOff>9525</xdr:colOff>
      <xdr:row>302</xdr:row>
      <xdr:rowOff>9525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id="{379D8E44-7A42-4EF5-B4B5-FA049B02A1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7920" y="398526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303</xdr:row>
      <xdr:rowOff>0</xdr:rowOff>
    </xdr:from>
    <xdr:to>
      <xdr:col>8</xdr:col>
      <xdr:colOff>9525</xdr:colOff>
      <xdr:row>303</xdr:row>
      <xdr:rowOff>9525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id="{6E1038BD-23B7-46B7-8A63-3B17B77725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7920" y="416814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304</xdr:row>
      <xdr:rowOff>0</xdr:rowOff>
    </xdr:from>
    <xdr:to>
      <xdr:col>8</xdr:col>
      <xdr:colOff>9525</xdr:colOff>
      <xdr:row>304</xdr:row>
      <xdr:rowOff>9525</xdr:rowOff>
    </xdr:to>
    <xdr:pic>
      <xdr:nvPicPr>
        <xdr:cNvPr id="39" name="Picture 38">
          <a:extLst>
            <a:ext uri="{FF2B5EF4-FFF2-40B4-BE49-F238E27FC236}">
              <a16:creationId xmlns:a16="http://schemas.microsoft.com/office/drawing/2014/main" id="{0349B78A-57FA-43B4-9550-31CB08A984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7920" y="435102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6</xdr:col>
      <xdr:colOff>0</xdr:colOff>
      <xdr:row>287</xdr:row>
      <xdr:rowOff>0</xdr:rowOff>
    </xdr:from>
    <xdr:ext cx="9525" cy="9525"/>
    <xdr:pic>
      <xdr:nvPicPr>
        <xdr:cNvPr id="40" name="Picture 39">
          <a:extLst>
            <a:ext uri="{FF2B5EF4-FFF2-40B4-BE49-F238E27FC236}">
              <a16:creationId xmlns:a16="http://schemas.microsoft.com/office/drawing/2014/main" id="{C50E8F61-0AB3-4C01-AB30-96C4C55A12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5940" y="108966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0</xdr:colOff>
      <xdr:row>288</xdr:row>
      <xdr:rowOff>0</xdr:rowOff>
    </xdr:from>
    <xdr:ext cx="9525" cy="9525"/>
    <xdr:pic>
      <xdr:nvPicPr>
        <xdr:cNvPr id="41" name="Picture 40">
          <a:extLst>
            <a:ext uri="{FF2B5EF4-FFF2-40B4-BE49-F238E27FC236}">
              <a16:creationId xmlns:a16="http://schemas.microsoft.com/office/drawing/2014/main" id="{8829E612-4AA8-4FCF-B508-344B06DDD2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5940" y="127254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0</xdr:colOff>
      <xdr:row>291</xdr:row>
      <xdr:rowOff>0</xdr:rowOff>
    </xdr:from>
    <xdr:ext cx="9525" cy="9525"/>
    <xdr:pic>
      <xdr:nvPicPr>
        <xdr:cNvPr id="42" name="Picture 41">
          <a:extLst>
            <a:ext uri="{FF2B5EF4-FFF2-40B4-BE49-F238E27FC236}">
              <a16:creationId xmlns:a16="http://schemas.microsoft.com/office/drawing/2014/main" id="{7C20B8AD-48AD-4DA1-B6AD-0FAA843A78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5940" y="191262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0</xdr:colOff>
      <xdr:row>292</xdr:row>
      <xdr:rowOff>0</xdr:rowOff>
    </xdr:from>
    <xdr:ext cx="9525" cy="9525"/>
    <xdr:pic>
      <xdr:nvPicPr>
        <xdr:cNvPr id="43" name="Picture 42">
          <a:extLst>
            <a:ext uri="{FF2B5EF4-FFF2-40B4-BE49-F238E27FC236}">
              <a16:creationId xmlns:a16="http://schemas.microsoft.com/office/drawing/2014/main" id="{F992E0F3-DB9C-4195-86F7-2AD1E7705A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5940" y="2095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0</xdr:colOff>
      <xdr:row>293</xdr:row>
      <xdr:rowOff>0</xdr:rowOff>
    </xdr:from>
    <xdr:ext cx="9525" cy="9525"/>
    <xdr:pic>
      <xdr:nvPicPr>
        <xdr:cNvPr id="44" name="Picture 43">
          <a:extLst>
            <a:ext uri="{FF2B5EF4-FFF2-40B4-BE49-F238E27FC236}">
              <a16:creationId xmlns:a16="http://schemas.microsoft.com/office/drawing/2014/main" id="{82CA249E-2E22-4E5F-8840-82B910DA84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5940" y="227838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0</xdr:colOff>
      <xdr:row>294</xdr:row>
      <xdr:rowOff>0</xdr:rowOff>
    </xdr:from>
    <xdr:ext cx="9525" cy="9525"/>
    <xdr:pic>
      <xdr:nvPicPr>
        <xdr:cNvPr id="45" name="Picture 44">
          <a:extLst>
            <a:ext uri="{FF2B5EF4-FFF2-40B4-BE49-F238E27FC236}">
              <a16:creationId xmlns:a16="http://schemas.microsoft.com/office/drawing/2014/main" id="{D74AE4D9-B6C8-4D27-B294-673C341049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5940" y="246126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0</xdr:colOff>
      <xdr:row>297</xdr:row>
      <xdr:rowOff>0</xdr:rowOff>
    </xdr:from>
    <xdr:ext cx="9525" cy="9525"/>
    <xdr:pic>
      <xdr:nvPicPr>
        <xdr:cNvPr id="46" name="Picture 45">
          <a:extLst>
            <a:ext uri="{FF2B5EF4-FFF2-40B4-BE49-F238E27FC236}">
              <a16:creationId xmlns:a16="http://schemas.microsoft.com/office/drawing/2014/main" id="{08F2D81A-14A9-4668-94E5-7B7DF9DB74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5940" y="307086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0</xdr:colOff>
      <xdr:row>299</xdr:row>
      <xdr:rowOff>0</xdr:rowOff>
    </xdr:from>
    <xdr:ext cx="9525" cy="9525"/>
    <xdr:pic>
      <xdr:nvPicPr>
        <xdr:cNvPr id="47" name="Picture 46">
          <a:extLst>
            <a:ext uri="{FF2B5EF4-FFF2-40B4-BE49-F238E27FC236}">
              <a16:creationId xmlns:a16="http://schemas.microsoft.com/office/drawing/2014/main" id="{21537306-D0D8-4B8D-9BD7-5C4323D559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5940" y="343662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0</xdr:colOff>
      <xdr:row>301</xdr:row>
      <xdr:rowOff>0</xdr:rowOff>
    </xdr:from>
    <xdr:ext cx="9525" cy="9525"/>
    <xdr:pic>
      <xdr:nvPicPr>
        <xdr:cNvPr id="48" name="Picture 47">
          <a:extLst>
            <a:ext uri="{FF2B5EF4-FFF2-40B4-BE49-F238E27FC236}">
              <a16:creationId xmlns:a16="http://schemas.microsoft.com/office/drawing/2014/main" id="{16A89C57-51CC-4B7A-A379-019D62651D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5940" y="380238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0</xdr:colOff>
      <xdr:row>302</xdr:row>
      <xdr:rowOff>0</xdr:rowOff>
    </xdr:from>
    <xdr:ext cx="9525" cy="9525"/>
    <xdr:pic>
      <xdr:nvPicPr>
        <xdr:cNvPr id="49" name="Picture 48">
          <a:extLst>
            <a:ext uri="{FF2B5EF4-FFF2-40B4-BE49-F238E27FC236}">
              <a16:creationId xmlns:a16="http://schemas.microsoft.com/office/drawing/2014/main" id="{7156C42C-11C5-4B96-8610-242EFA657C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5940" y="398526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0</xdr:colOff>
      <xdr:row>303</xdr:row>
      <xdr:rowOff>0</xdr:rowOff>
    </xdr:from>
    <xdr:ext cx="9525" cy="9525"/>
    <xdr:pic>
      <xdr:nvPicPr>
        <xdr:cNvPr id="50" name="Picture 49">
          <a:extLst>
            <a:ext uri="{FF2B5EF4-FFF2-40B4-BE49-F238E27FC236}">
              <a16:creationId xmlns:a16="http://schemas.microsoft.com/office/drawing/2014/main" id="{2CE25E5C-F6D2-4F32-9D11-5D824DC3CB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5940" y="416814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0</xdr:colOff>
      <xdr:row>304</xdr:row>
      <xdr:rowOff>0</xdr:rowOff>
    </xdr:from>
    <xdr:ext cx="9525" cy="9525"/>
    <xdr:pic>
      <xdr:nvPicPr>
        <xdr:cNvPr id="51" name="Picture 50">
          <a:extLst>
            <a:ext uri="{FF2B5EF4-FFF2-40B4-BE49-F238E27FC236}">
              <a16:creationId xmlns:a16="http://schemas.microsoft.com/office/drawing/2014/main" id="{3CD49B84-38D1-4434-85ED-E632E10F95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5940" y="435102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1581150</xdr:colOff>
      <xdr:row>292</xdr:row>
      <xdr:rowOff>171450</xdr:rowOff>
    </xdr:from>
    <xdr:ext cx="13335" cy="9525"/>
    <xdr:pic>
      <xdr:nvPicPr>
        <xdr:cNvPr id="52" name="Picture 51">
          <a:extLst>
            <a:ext uri="{FF2B5EF4-FFF2-40B4-BE49-F238E27FC236}">
              <a16:creationId xmlns:a16="http://schemas.microsoft.com/office/drawing/2014/main" id="{84B62C78-8B6F-4495-AA91-FD2A969C63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1570" y="2266950"/>
          <a:ext cx="1333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287</xdr:row>
      <xdr:rowOff>0</xdr:rowOff>
    </xdr:from>
    <xdr:ext cx="9525" cy="9525"/>
    <xdr:pic>
      <xdr:nvPicPr>
        <xdr:cNvPr id="53" name="Picture 52">
          <a:extLst>
            <a:ext uri="{FF2B5EF4-FFF2-40B4-BE49-F238E27FC236}">
              <a16:creationId xmlns:a16="http://schemas.microsoft.com/office/drawing/2014/main" id="{2470C65D-01F3-4A89-B0D1-287D040D1E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73880" y="108966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288</xdr:row>
      <xdr:rowOff>0</xdr:rowOff>
    </xdr:from>
    <xdr:ext cx="9525" cy="9525"/>
    <xdr:pic>
      <xdr:nvPicPr>
        <xdr:cNvPr id="54" name="Picture 53">
          <a:extLst>
            <a:ext uri="{FF2B5EF4-FFF2-40B4-BE49-F238E27FC236}">
              <a16:creationId xmlns:a16="http://schemas.microsoft.com/office/drawing/2014/main" id="{24170BCA-1A5C-436A-89F6-0BB1178846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73880" y="127254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291</xdr:row>
      <xdr:rowOff>0</xdr:rowOff>
    </xdr:from>
    <xdr:ext cx="9525" cy="9525"/>
    <xdr:pic>
      <xdr:nvPicPr>
        <xdr:cNvPr id="55" name="Picture 54">
          <a:extLst>
            <a:ext uri="{FF2B5EF4-FFF2-40B4-BE49-F238E27FC236}">
              <a16:creationId xmlns:a16="http://schemas.microsoft.com/office/drawing/2014/main" id="{AF4F3779-5224-40CC-8CFA-23826CC692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73880" y="191262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292</xdr:row>
      <xdr:rowOff>0</xdr:rowOff>
    </xdr:from>
    <xdr:ext cx="9525" cy="9525"/>
    <xdr:pic>
      <xdr:nvPicPr>
        <xdr:cNvPr id="56" name="Picture 55">
          <a:extLst>
            <a:ext uri="{FF2B5EF4-FFF2-40B4-BE49-F238E27FC236}">
              <a16:creationId xmlns:a16="http://schemas.microsoft.com/office/drawing/2014/main" id="{5D00992B-4650-469A-ABDA-F954C04D7C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73880" y="2095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293</xdr:row>
      <xdr:rowOff>0</xdr:rowOff>
    </xdr:from>
    <xdr:ext cx="9525" cy="9525"/>
    <xdr:pic>
      <xdr:nvPicPr>
        <xdr:cNvPr id="57" name="Picture 56">
          <a:extLst>
            <a:ext uri="{FF2B5EF4-FFF2-40B4-BE49-F238E27FC236}">
              <a16:creationId xmlns:a16="http://schemas.microsoft.com/office/drawing/2014/main" id="{CB9E3A8D-4A4F-4BC6-81E1-8F3AE98E6A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73880" y="227838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294</xdr:row>
      <xdr:rowOff>0</xdr:rowOff>
    </xdr:from>
    <xdr:ext cx="9525" cy="9525"/>
    <xdr:pic>
      <xdr:nvPicPr>
        <xdr:cNvPr id="58" name="Picture 57">
          <a:extLst>
            <a:ext uri="{FF2B5EF4-FFF2-40B4-BE49-F238E27FC236}">
              <a16:creationId xmlns:a16="http://schemas.microsoft.com/office/drawing/2014/main" id="{7E040F87-DE0F-471F-9672-710AF5FB9B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73880" y="246126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297</xdr:row>
      <xdr:rowOff>0</xdr:rowOff>
    </xdr:from>
    <xdr:ext cx="9525" cy="9525"/>
    <xdr:pic>
      <xdr:nvPicPr>
        <xdr:cNvPr id="59" name="Picture 58">
          <a:extLst>
            <a:ext uri="{FF2B5EF4-FFF2-40B4-BE49-F238E27FC236}">
              <a16:creationId xmlns:a16="http://schemas.microsoft.com/office/drawing/2014/main" id="{97377C9F-C99C-4592-9659-D0820FA5CF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73880" y="307086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299</xdr:row>
      <xdr:rowOff>0</xdr:rowOff>
    </xdr:from>
    <xdr:ext cx="9525" cy="9525"/>
    <xdr:pic>
      <xdr:nvPicPr>
        <xdr:cNvPr id="60" name="Picture 59">
          <a:extLst>
            <a:ext uri="{FF2B5EF4-FFF2-40B4-BE49-F238E27FC236}">
              <a16:creationId xmlns:a16="http://schemas.microsoft.com/office/drawing/2014/main" id="{1025F0DC-F97D-478C-9F02-797E0E432F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73880" y="343662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301</xdr:row>
      <xdr:rowOff>0</xdr:rowOff>
    </xdr:from>
    <xdr:ext cx="9525" cy="9525"/>
    <xdr:pic>
      <xdr:nvPicPr>
        <xdr:cNvPr id="61" name="Picture 60">
          <a:extLst>
            <a:ext uri="{FF2B5EF4-FFF2-40B4-BE49-F238E27FC236}">
              <a16:creationId xmlns:a16="http://schemas.microsoft.com/office/drawing/2014/main" id="{C8C7BB45-E4F4-40BE-A45A-3E9468CFA5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73880" y="380238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302</xdr:row>
      <xdr:rowOff>0</xdr:rowOff>
    </xdr:from>
    <xdr:ext cx="9525" cy="9525"/>
    <xdr:pic>
      <xdr:nvPicPr>
        <xdr:cNvPr id="62" name="Picture 61">
          <a:extLst>
            <a:ext uri="{FF2B5EF4-FFF2-40B4-BE49-F238E27FC236}">
              <a16:creationId xmlns:a16="http://schemas.microsoft.com/office/drawing/2014/main" id="{71613D04-8004-4D66-93D1-A47E0F5ACA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73880" y="398526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303</xdr:row>
      <xdr:rowOff>0</xdr:rowOff>
    </xdr:from>
    <xdr:ext cx="9525" cy="9525"/>
    <xdr:pic>
      <xdr:nvPicPr>
        <xdr:cNvPr id="63" name="Picture 62">
          <a:extLst>
            <a:ext uri="{FF2B5EF4-FFF2-40B4-BE49-F238E27FC236}">
              <a16:creationId xmlns:a16="http://schemas.microsoft.com/office/drawing/2014/main" id="{FB164437-01B7-4BE3-9C91-214FC8998B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73880" y="416814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304</xdr:row>
      <xdr:rowOff>0</xdr:rowOff>
    </xdr:from>
    <xdr:ext cx="9525" cy="9525"/>
    <xdr:pic>
      <xdr:nvPicPr>
        <xdr:cNvPr id="64" name="Picture 63">
          <a:extLst>
            <a:ext uri="{FF2B5EF4-FFF2-40B4-BE49-F238E27FC236}">
              <a16:creationId xmlns:a16="http://schemas.microsoft.com/office/drawing/2014/main" id="{EF131F77-9F53-44B6-92B6-8F21CDAFAD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73880" y="435102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17</xdr:row>
      <xdr:rowOff>0</xdr:rowOff>
    </xdr:from>
    <xdr:to>
      <xdr:col>7</xdr:col>
      <xdr:colOff>9525</xdr:colOff>
      <xdr:row>17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3B08B4B-6052-4ACB-81F2-BC5C43AF44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96075" y="1095565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9525</xdr:colOff>
      <xdr:row>17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2CC60E1-81C9-49B2-8CAE-6A489A3368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96075" y="1099375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1581150</xdr:colOff>
      <xdr:row>17</xdr:row>
      <xdr:rowOff>0</xdr:rowOff>
    </xdr:from>
    <xdr:to>
      <xdr:col>6</xdr:col>
      <xdr:colOff>8164</xdr:colOff>
      <xdr:row>17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5BC0E7D-4D32-4CE3-8F25-D35DAABD98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57875" y="111633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9525</xdr:colOff>
      <xdr:row>17</xdr:row>
      <xdr:rowOff>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EA9FB679-0027-4445-991E-B7CBBDFE95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96075" y="1114615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9525</xdr:colOff>
      <xdr:row>17</xdr:row>
      <xdr:rowOff>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17F4A8FE-0061-4983-AAE2-FDA0BE1EAB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96075" y="1118425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9525</xdr:colOff>
      <xdr:row>17</xdr:row>
      <xdr:rowOff>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B69B1EF3-AD7F-443E-9C56-1BBA3E7CA6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96075" y="1122235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9525</xdr:colOff>
      <xdr:row>17</xdr:row>
      <xdr:rowOff>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D1E69C2E-BBBE-4E72-9102-D03B4F85E5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86850" y="1126045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9525</xdr:colOff>
      <xdr:row>17</xdr:row>
      <xdr:rowOff>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BC8F617D-C14D-40AB-B3BC-67EF7228B3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96075" y="1133665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1600200</xdr:colOff>
      <xdr:row>17</xdr:row>
      <xdr:rowOff>0</xdr:rowOff>
    </xdr:from>
    <xdr:to>
      <xdr:col>6</xdr:col>
      <xdr:colOff>8164</xdr:colOff>
      <xdr:row>17</xdr:row>
      <xdr:rowOff>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D919E819-A51D-4264-9353-793B231913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57875" y="1145095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9525</xdr:colOff>
      <xdr:row>17</xdr:row>
      <xdr:rowOff>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6BE57781-6C91-47F5-BBCD-B7FAA19718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96075" y="1152715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9525</xdr:colOff>
      <xdr:row>17</xdr:row>
      <xdr:rowOff>0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1076341D-FC76-4BA2-BED1-CBB4740282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96075" y="1152715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9525</xdr:colOff>
      <xdr:row>17</xdr:row>
      <xdr:rowOff>0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447E04DF-B22D-4C49-BB15-663344A0AA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96075" y="1156525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9525</xdr:colOff>
      <xdr:row>17</xdr:row>
      <xdr:rowOff>0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2B2E67F2-3B5F-4FE3-B809-BE72B01AE4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96075" y="1160335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5</xdr:col>
      <xdr:colOff>0</xdr:colOff>
      <xdr:row>17</xdr:row>
      <xdr:rowOff>0</xdr:rowOff>
    </xdr:from>
    <xdr:ext cx="9525" cy="9525"/>
    <xdr:pic>
      <xdr:nvPicPr>
        <xdr:cNvPr id="15" name="Picture 14">
          <a:extLst>
            <a:ext uri="{FF2B5EF4-FFF2-40B4-BE49-F238E27FC236}">
              <a16:creationId xmlns:a16="http://schemas.microsoft.com/office/drawing/2014/main" id="{C4A816B4-2616-4798-AF9E-30B9DB61F7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67325" y="1095565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17</xdr:row>
      <xdr:rowOff>0</xdr:rowOff>
    </xdr:from>
    <xdr:ext cx="9525" cy="9525"/>
    <xdr:pic>
      <xdr:nvPicPr>
        <xdr:cNvPr id="16" name="Picture 15">
          <a:extLst>
            <a:ext uri="{FF2B5EF4-FFF2-40B4-BE49-F238E27FC236}">
              <a16:creationId xmlns:a16="http://schemas.microsoft.com/office/drawing/2014/main" id="{D88B35EF-1CCC-4626-B2A3-B66968172A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67325" y="1099375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17</xdr:row>
      <xdr:rowOff>0</xdr:rowOff>
    </xdr:from>
    <xdr:ext cx="9525" cy="9525"/>
    <xdr:pic>
      <xdr:nvPicPr>
        <xdr:cNvPr id="17" name="Picture 16">
          <a:extLst>
            <a:ext uri="{FF2B5EF4-FFF2-40B4-BE49-F238E27FC236}">
              <a16:creationId xmlns:a16="http://schemas.microsoft.com/office/drawing/2014/main" id="{753056C5-74E1-4A61-B01F-692BD769BB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67325" y="1110805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17</xdr:row>
      <xdr:rowOff>0</xdr:rowOff>
    </xdr:from>
    <xdr:ext cx="9525" cy="9525"/>
    <xdr:pic>
      <xdr:nvPicPr>
        <xdr:cNvPr id="18" name="Picture 17">
          <a:extLst>
            <a:ext uri="{FF2B5EF4-FFF2-40B4-BE49-F238E27FC236}">
              <a16:creationId xmlns:a16="http://schemas.microsoft.com/office/drawing/2014/main" id="{19EC476E-B952-45CC-B147-8BC1BD51CE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67325" y="1114615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17</xdr:row>
      <xdr:rowOff>0</xdr:rowOff>
    </xdr:from>
    <xdr:ext cx="9525" cy="9525"/>
    <xdr:pic>
      <xdr:nvPicPr>
        <xdr:cNvPr id="19" name="Picture 18">
          <a:extLst>
            <a:ext uri="{FF2B5EF4-FFF2-40B4-BE49-F238E27FC236}">
              <a16:creationId xmlns:a16="http://schemas.microsoft.com/office/drawing/2014/main" id="{4AD2CB71-FBC6-499E-91C0-0969A1F8AF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67325" y="1118425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17</xdr:row>
      <xdr:rowOff>0</xdr:rowOff>
    </xdr:from>
    <xdr:ext cx="9525" cy="9525"/>
    <xdr:pic>
      <xdr:nvPicPr>
        <xdr:cNvPr id="20" name="Picture 19">
          <a:extLst>
            <a:ext uri="{FF2B5EF4-FFF2-40B4-BE49-F238E27FC236}">
              <a16:creationId xmlns:a16="http://schemas.microsoft.com/office/drawing/2014/main" id="{FEB42077-2BEB-41D2-8CA9-DAB9FDCFA9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67325" y="1122235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17</xdr:row>
      <xdr:rowOff>0</xdr:rowOff>
    </xdr:from>
    <xdr:ext cx="9525" cy="9525"/>
    <xdr:pic>
      <xdr:nvPicPr>
        <xdr:cNvPr id="21" name="Picture 20">
          <a:extLst>
            <a:ext uri="{FF2B5EF4-FFF2-40B4-BE49-F238E27FC236}">
              <a16:creationId xmlns:a16="http://schemas.microsoft.com/office/drawing/2014/main" id="{BEB82227-FB67-4F48-9561-B2160677C3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67325" y="1133665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17</xdr:row>
      <xdr:rowOff>0</xdr:rowOff>
    </xdr:from>
    <xdr:ext cx="9525" cy="9525"/>
    <xdr:pic>
      <xdr:nvPicPr>
        <xdr:cNvPr id="22" name="Picture 21">
          <a:extLst>
            <a:ext uri="{FF2B5EF4-FFF2-40B4-BE49-F238E27FC236}">
              <a16:creationId xmlns:a16="http://schemas.microsoft.com/office/drawing/2014/main" id="{5C3E0794-E3CF-4644-A25B-0088CABA36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67325" y="1141285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17</xdr:row>
      <xdr:rowOff>0</xdr:rowOff>
    </xdr:from>
    <xdr:ext cx="9525" cy="9525"/>
    <xdr:pic>
      <xdr:nvPicPr>
        <xdr:cNvPr id="23" name="Picture 22">
          <a:extLst>
            <a:ext uri="{FF2B5EF4-FFF2-40B4-BE49-F238E27FC236}">
              <a16:creationId xmlns:a16="http://schemas.microsoft.com/office/drawing/2014/main" id="{2595AF48-7B88-4545-B1D4-CCF1759A3D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67325" y="1148905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17</xdr:row>
      <xdr:rowOff>0</xdr:rowOff>
    </xdr:from>
    <xdr:ext cx="9525" cy="9525"/>
    <xdr:pic>
      <xdr:nvPicPr>
        <xdr:cNvPr id="24" name="Picture 23">
          <a:extLst>
            <a:ext uri="{FF2B5EF4-FFF2-40B4-BE49-F238E27FC236}">
              <a16:creationId xmlns:a16="http://schemas.microsoft.com/office/drawing/2014/main" id="{5918B5C4-A105-4EDA-8E7A-E83DC2A4D2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67325" y="1152715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17</xdr:row>
      <xdr:rowOff>0</xdr:rowOff>
    </xdr:from>
    <xdr:ext cx="9525" cy="9525"/>
    <xdr:pic>
      <xdr:nvPicPr>
        <xdr:cNvPr id="25" name="Picture 24">
          <a:extLst>
            <a:ext uri="{FF2B5EF4-FFF2-40B4-BE49-F238E27FC236}">
              <a16:creationId xmlns:a16="http://schemas.microsoft.com/office/drawing/2014/main" id="{6FF6817A-0992-4752-BB6B-B4BD9BFAC7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67325" y="1156525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17</xdr:row>
      <xdr:rowOff>0</xdr:rowOff>
    </xdr:from>
    <xdr:ext cx="9525" cy="9525"/>
    <xdr:pic>
      <xdr:nvPicPr>
        <xdr:cNvPr id="26" name="Picture 25">
          <a:extLst>
            <a:ext uri="{FF2B5EF4-FFF2-40B4-BE49-F238E27FC236}">
              <a16:creationId xmlns:a16="http://schemas.microsoft.com/office/drawing/2014/main" id="{273F1A89-FD67-4E3F-AF18-8D15A715FB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67325" y="1160335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1581150</xdr:colOff>
      <xdr:row>17</xdr:row>
      <xdr:rowOff>0</xdr:rowOff>
    </xdr:from>
    <xdr:ext cx="13335" cy="9525"/>
    <xdr:pic>
      <xdr:nvPicPr>
        <xdr:cNvPr id="27" name="Picture 26">
          <a:extLst>
            <a:ext uri="{FF2B5EF4-FFF2-40B4-BE49-F238E27FC236}">
              <a16:creationId xmlns:a16="http://schemas.microsoft.com/office/drawing/2014/main" id="{C9B76FAF-B45E-466D-A5AE-1B71BF4B9A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111633000"/>
          <a:ext cx="1333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17</xdr:row>
      <xdr:rowOff>0</xdr:rowOff>
    </xdr:from>
    <xdr:ext cx="9525" cy="9525"/>
    <xdr:pic>
      <xdr:nvPicPr>
        <xdr:cNvPr id="28" name="Picture 27">
          <a:extLst>
            <a:ext uri="{FF2B5EF4-FFF2-40B4-BE49-F238E27FC236}">
              <a16:creationId xmlns:a16="http://schemas.microsoft.com/office/drawing/2014/main" id="{207C3DF7-9F60-402A-B59C-B8DDD9A5FF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6225" y="1095565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17</xdr:row>
      <xdr:rowOff>0</xdr:rowOff>
    </xdr:from>
    <xdr:ext cx="9525" cy="9525"/>
    <xdr:pic>
      <xdr:nvPicPr>
        <xdr:cNvPr id="29" name="Picture 28">
          <a:extLst>
            <a:ext uri="{FF2B5EF4-FFF2-40B4-BE49-F238E27FC236}">
              <a16:creationId xmlns:a16="http://schemas.microsoft.com/office/drawing/2014/main" id="{7551D0C1-0B1E-4ACC-9B05-2A6063ABE5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6225" y="1099375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17</xdr:row>
      <xdr:rowOff>0</xdr:rowOff>
    </xdr:from>
    <xdr:ext cx="9525" cy="9525"/>
    <xdr:pic>
      <xdr:nvPicPr>
        <xdr:cNvPr id="30" name="Picture 29">
          <a:extLst>
            <a:ext uri="{FF2B5EF4-FFF2-40B4-BE49-F238E27FC236}">
              <a16:creationId xmlns:a16="http://schemas.microsoft.com/office/drawing/2014/main" id="{293D2BFC-F375-4BB1-8CB0-AB3BDB6E4D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6225" y="1110805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17</xdr:row>
      <xdr:rowOff>0</xdr:rowOff>
    </xdr:from>
    <xdr:ext cx="9525" cy="9525"/>
    <xdr:pic>
      <xdr:nvPicPr>
        <xdr:cNvPr id="31" name="Picture 30">
          <a:extLst>
            <a:ext uri="{FF2B5EF4-FFF2-40B4-BE49-F238E27FC236}">
              <a16:creationId xmlns:a16="http://schemas.microsoft.com/office/drawing/2014/main" id="{5DD0D2D3-310C-4E40-881E-00D7100C57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6225" y="1114615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17</xdr:row>
      <xdr:rowOff>0</xdr:rowOff>
    </xdr:from>
    <xdr:ext cx="9525" cy="9525"/>
    <xdr:pic>
      <xdr:nvPicPr>
        <xdr:cNvPr id="32" name="Picture 31">
          <a:extLst>
            <a:ext uri="{FF2B5EF4-FFF2-40B4-BE49-F238E27FC236}">
              <a16:creationId xmlns:a16="http://schemas.microsoft.com/office/drawing/2014/main" id="{66F7EF82-8F5F-4021-800C-B17FBBB60E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6225" y="1118425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17</xdr:row>
      <xdr:rowOff>0</xdr:rowOff>
    </xdr:from>
    <xdr:ext cx="9525" cy="9525"/>
    <xdr:pic>
      <xdr:nvPicPr>
        <xdr:cNvPr id="33" name="Picture 32">
          <a:extLst>
            <a:ext uri="{FF2B5EF4-FFF2-40B4-BE49-F238E27FC236}">
              <a16:creationId xmlns:a16="http://schemas.microsoft.com/office/drawing/2014/main" id="{A0A36E0A-F8EA-4B34-BCF6-FCA0D3BDC2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6225" y="1122235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17</xdr:row>
      <xdr:rowOff>0</xdr:rowOff>
    </xdr:from>
    <xdr:ext cx="9525" cy="9525"/>
    <xdr:pic>
      <xdr:nvPicPr>
        <xdr:cNvPr id="34" name="Picture 33">
          <a:extLst>
            <a:ext uri="{FF2B5EF4-FFF2-40B4-BE49-F238E27FC236}">
              <a16:creationId xmlns:a16="http://schemas.microsoft.com/office/drawing/2014/main" id="{FF002AC5-9CEE-440D-8C30-EB03B29932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6225" y="1133665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17</xdr:row>
      <xdr:rowOff>0</xdr:rowOff>
    </xdr:from>
    <xdr:ext cx="9525" cy="9525"/>
    <xdr:pic>
      <xdr:nvPicPr>
        <xdr:cNvPr id="35" name="Picture 34">
          <a:extLst>
            <a:ext uri="{FF2B5EF4-FFF2-40B4-BE49-F238E27FC236}">
              <a16:creationId xmlns:a16="http://schemas.microsoft.com/office/drawing/2014/main" id="{4F91606D-862C-4A0B-8C9C-6B21702B4B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6225" y="1141285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17</xdr:row>
      <xdr:rowOff>0</xdr:rowOff>
    </xdr:from>
    <xdr:ext cx="9525" cy="9525"/>
    <xdr:pic>
      <xdr:nvPicPr>
        <xdr:cNvPr id="36" name="Picture 35">
          <a:extLst>
            <a:ext uri="{FF2B5EF4-FFF2-40B4-BE49-F238E27FC236}">
              <a16:creationId xmlns:a16="http://schemas.microsoft.com/office/drawing/2014/main" id="{D97AF697-184A-4554-B674-A723310D22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6225" y="1148905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17</xdr:row>
      <xdr:rowOff>0</xdr:rowOff>
    </xdr:from>
    <xdr:ext cx="9525" cy="9525"/>
    <xdr:pic>
      <xdr:nvPicPr>
        <xdr:cNvPr id="37" name="Picture 36">
          <a:extLst>
            <a:ext uri="{FF2B5EF4-FFF2-40B4-BE49-F238E27FC236}">
              <a16:creationId xmlns:a16="http://schemas.microsoft.com/office/drawing/2014/main" id="{4A5A4797-6712-4C2B-8ADE-B9AAF2EC7D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6225" y="1152715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17</xdr:row>
      <xdr:rowOff>0</xdr:rowOff>
    </xdr:from>
    <xdr:ext cx="9525" cy="9525"/>
    <xdr:pic>
      <xdr:nvPicPr>
        <xdr:cNvPr id="38" name="Picture 37">
          <a:extLst>
            <a:ext uri="{FF2B5EF4-FFF2-40B4-BE49-F238E27FC236}">
              <a16:creationId xmlns:a16="http://schemas.microsoft.com/office/drawing/2014/main" id="{DCB6BA4B-E246-46BC-8390-ECA475AF17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6225" y="1156525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17</xdr:row>
      <xdr:rowOff>0</xdr:rowOff>
    </xdr:from>
    <xdr:ext cx="9525" cy="9525"/>
    <xdr:pic>
      <xdr:nvPicPr>
        <xdr:cNvPr id="39" name="Picture 38">
          <a:extLst>
            <a:ext uri="{FF2B5EF4-FFF2-40B4-BE49-F238E27FC236}">
              <a16:creationId xmlns:a16="http://schemas.microsoft.com/office/drawing/2014/main" id="{F1B2DC9C-84A1-4927-9554-A64C670D2D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6225" y="1160335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780EFF-8604-4439-B04D-0110DBF10604}">
  <dimension ref="A1:S946"/>
  <sheetViews>
    <sheetView zoomScale="85" zoomScaleNormal="85" workbookViewId="0">
      <pane ySplit="6" topLeftCell="A34" activePane="bottomLeft" state="frozen"/>
      <selection activeCell="B1" sqref="B1:G1"/>
      <selection pane="bottomLeft" activeCell="O213" sqref="O213"/>
    </sheetView>
  </sheetViews>
  <sheetFormatPr defaultColWidth="8.85546875" defaultRowHeight="30" customHeight="1" x14ac:dyDescent="0.25"/>
  <cols>
    <col min="1" max="1" width="8.85546875" style="17"/>
    <col min="2" max="2" width="18.7109375" style="17" customWidth="1"/>
    <col min="3" max="3" width="8.85546875" style="17"/>
    <col min="4" max="4" width="24.85546875" style="17" customWidth="1"/>
    <col min="5" max="7" width="8.85546875" style="17"/>
    <col min="8" max="8" width="12.5703125" style="17" customWidth="1"/>
    <col min="9" max="9" width="19.7109375" style="81" customWidth="1"/>
    <col min="10" max="10" width="16.140625" style="17" customWidth="1"/>
    <col min="11" max="11" width="19" style="12" customWidth="1"/>
    <col min="12" max="12" width="19" style="17" customWidth="1"/>
    <col min="13" max="16384" width="8.85546875" style="17"/>
  </cols>
  <sheetData>
    <row r="1" spans="1:15" ht="30" customHeight="1" x14ac:dyDescent="0.25">
      <c r="C1" s="142"/>
      <c r="D1" s="142"/>
      <c r="E1" s="142"/>
      <c r="F1" s="142"/>
      <c r="G1" s="142"/>
      <c r="H1" s="142"/>
      <c r="I1" s="142"/>
      <c r="J1" s="142"/>
      <c r="K1" s="142"/>
      <c r="L1" s="142"/>
    </row>
    <row r="2" spans="1:15" ht="30" customHeight="1" x14ac:dyDescent="0.25">
      <c r="B2" s="144" t="s">
        <v>2324</v>
      </c>
      <c r="C2" s="144"/>
      <c r="D2" s="144"/>
      <c r="E2" s="144"/>
      <c r="F2" s="144"/>
      <c r="G2" s="144"/>
      <c r="H2" s="144"/>
      <c r="I2" s="144"/>
      <c r="J2" s="144"/>
      <c r="K2" s="17"/>
    </row>
    <row r="3" spans="1:15" ht="30" customHeight="1" x14ac:dyDescent="0.25">
      <c r="B3" s="48"/>
      <c r="C3" s="48"/>
      <c r="D3" s="48"/>
      <c r="E3" s="48"/>
      <c r="F3" s="48"/>
      <c r="G3" s="48"/>
      <c r="H3" s="48"/>
      <c r="I3" s="48"/>
      <c r="J3" s="48"/>
      <c r="K3" s="17"/>
    </row>
    <row r="4" spans="1:15" s="51" customFormat="1" ht="30" customHeight="1" x14ac:dyDescent="0.25">
      <c r="A4" s="139" t="s">
        <v>0</v>
      </c>
      <c r="B4" s="139" t="s">
        <v>1</v>
      </c>
      <c r="C4" s="139" t="s">
        <v>2</v>
      </c>
      <c r="D4" s="139" t="s">
        <v>3</v>
      </c>
      <c r="E4" s="143" t="s">
        <v>4</v>
      </c>
      <c r="F4" s="143"/>
      <c r="G4" s="143"/>
      <c r="H4" s="143"/>
      <c r="I4" s="143"/>
      <c r="J4" s="136" t="s">
        <v>5</v>
      </c>
      <c r="K4" s="147" t="s">
        <v>2358</v>
      </c>
      <c r="L4" s="147" t="s">
        <v>2358</v>
      </c>
      <c r="M4" s="9"/>
      <c r="N4" s="50"/>
    </row>
    <row r="5" spans="1:15" s="51" customFormat="1" ht="30" customHeight="1" x14ac:dyDescent="0.25">
      <c r="A5" s="140"/>
      <c r="B5" s="140"/>
      <c r="C5" s="140"/>
      <c r="D5" s="140"/>
      <c r="E5" s="139" t="s">
        <v>6</v>
      </c>
      <c r="F5" s="139" t="s">
        <v>7</v>
      </c>
      <c r="G5" s="139" t="s">
        <v>8</v>
      </c>
      <c r="H5" s="145" t="s">
        <v>2325</v>
      </c>
      <c r="I5" s="146"/>
      <c r="J5" s="136"/>
      <c r="K5" s="148"/>
      <c r="L5" s="148"/>
      <c r="M5" s="50" t="s">
        <v>2356</v>
      </c>
      <c r="N5" s="50" t="s">
        <v>2357</v>
      </c>
    </row>
    <row r="6" spans="1:15" s="51" customFormat="1" ht="30" customHeight="1" x14ac:dyDescent="0.25">
      <c r="A6" s="141"/>
      <c r="B6" s="141"/>
      <c r="C6" s="141"/>
      <c r="D6" s="141"/>
      <c r="E6" s="141"/>
      <c r="F6" s="141"/>
      <c r="G6" s="141"/>
      <c r="H6" s="9" t="s">
        <v>2325</v>
      </c>
      <c r="I6" s="9" t="s">
        <v>2326</v>
      </c>
      <c r="J6" s="9"/>
      <c r="K6" s="50"/>
      <c r="L6" s="50"/>
      <c r="M6" s="50"/>
      <c r="N6" s="50"/>
    </row>
    <row r="7" spans="1:15" s="51" customFormat="1" ht="30" customHeight="1" x14ac:dyDescent="0.25">
      <c r="A7" s="10"/>
      <c r="B7" s="10" t="s">
        <v>2327</v>
      </c>
      <c r="C7" s="10"/>
      <c r="D7" s="10">
        <f>+D8+D97+D115+D142+D165+D185+D215+D255+D273+D284+D306+D314+D340+D349+D364+D371+D397+D430+D472+D477+D484+D584+D591+D594+D606+D700+D711+D718+D726+D738+D753+D756+D765+D772</f>
        <v>741</v>
      </c>
      <c r="E7" s="10">
        <f>+E8+E97+E115+E142+E165+E185+E215+E255+E273+E284+E306+E314+E340+E349+E364+E371+E397+E430+E472+E477+E484+E584+E591+E594+E606+E700+E711+E718+E726+E738+E753+E756+E765+E772</f>
        <v>525</v>
      </c>
      <c r="F7" s="10">
        <f>+F8+F97+F115+F142+F165+F185+F215+F255+F273+F284+F306+F314+F340+F349+F364+F371+F397+F430+F472+F477+F484+F584+F591+F594+F606+F700+F711+F718+F726+F738+F753+F756+F765+F772</f>
        <v>12</v>
      </c>
      <c r="G7" s="10">
        <f>+G8+G97+G115+G142+G165+G185+G215+G255+G273+G284+G306+G314+G340+G349+G364+G371+G397+G430+G472+G477+G484+G584+G591+G594+G606+G700+G711+G718+G726+G738+G753+G756+G765+G772</f>
        <v>9</v>
      </c>
      <c r="H7" s="10">
        <f>+H8+H97+H115+H142+H165+H185+H215+H255+H273+H284+H306+H314+H340+H349+H364+H371+H397+H430+H472+H477+H484+H584+H591+H594+H606+H700+H711+H718+H726+H738+H753+H756+H765+H772</f>
        <v>195</v>
      </c>
      <c r="I7" s="9"/>
      <c r="J7" s="9"/>
      <c r="K7" s="50">
        <f>+D7-E7-F7-G7-H7</f>
        <v>0</v>
      </c>
      <c r="L7" s="51">
        <f>COUNTIF(L8:L782,"x")</f>
        <v>4</v>
      </c>
      <c r="M7" s="51">
        <f>COUNTIF(M8:M782,"x")</f>
        <v>148</v>
      </c>
      <c r="N7" s="51">
        <f>COUNTIF(N8:N782,"x")</f>
        <v>19</v>
      </c>
      <c r="O7" s="51">
        <f>COUNTIF(O8:O782,"x")</f>
        <v>31</v>
      </c>
    </row>
    <row r="8" spans="1:15" ht="30" customHeight="1" x14ac:dyDescent="0.25">
      <c r="A8" s="9" t="s">
        <v>391</v>
      </c>
      <c r="B8" s="9" t="s">
        <v>392</v>
      </c>
      <c r="C8" s="9"/>
      <c r="D8" s="9">
        <f>A96</f>
        <v>88</v>
      </c>
      <c r="E8" s="9">
        <f>COUNTIF(E9:E96,"x")</f>
        <v>50</v>
      </c>
      <c r="F8" s="9">
        <f t="shared" ref="F8:H8" si="0">COUNTIF(F9:F96,"x")</f>
        <v>0</v>
      </c>
      <c r="G8" s="9">
        <f t="shared" si="0"/>
        <v>0</v>
      </c>
      <c r="H8" s="9">
        <f t="shared" si="0"/>
        <v>38</v>
      </c>
      <c r="I8" s="9"/>
      <c r="J8" s="9"/>
      <c r="K8" s="50">
        <f>+D8-E8-F8-G8-H8</f>
        <v>0</v>
      </c>
      <c r="L8" s="51"/>
      <c r="M8" s="51">
        <f>COUNTIF(M9:M96,"x")</f>
        <v>30</v>
      </c>
      <c r="N8" s="51">
        <f>COUNTIF(N9:N96,"x")</f>
        <v>3</v>
      </c>
    </row>
    <row r="9" spans="1:15" s="19" customFormat="1" ht="30" customHeight="1" x14ac:dyDescent="0.25">
      <c r="A9" s="42">
        <v>1</v>
      </c>
      <c r="B9" s="42" t="s">
        <v>9</v>
      </c>
      <c r="C9" s="42">
        <v>1968</v>
      </c>
      <c r="D9" s="42" t="s">
        <v>10</v>
      </c>
      <c r="E9" s="42"/>
      <c r="F9" s="42"/>
      <c r="G9" s="42"/>
      <c r="H9" s="42" t="str">
        <f t="shared" ref="H9:H72" si="1">IF(I9&lt;&gt;0,"x",)</f>
        <v>x</v>
      </c>
      <c r="I9" s="28">
        <v>1987</v>
      </c>
      <c r="J9" s="42">
        <v>973647552</v>
      </c>
      <c r="K9" s="18"/>
      <c r="M9" s="19">
        <f>IF(AND(OR(I9&lt;2014,I9=2014), I9&gt;1993),"x",0)</f>
        <v>0</v>
      </c>
      <c r="N9" s="19">
        <f>IF(I9&gt;2014,"x",0)</f>
        <v>0</v>
      </c>
      <c r="O9" s="19" t="str">
        <f>IF(I9&lt;1994,"x",0)</f>
        <v>x</v>
      </c>
    </row>
    <row r="10" spans="1:15" ht="30" customHeight="1" x14ac:dyDescent="0.25">
      <c r="A10" s="11">
        <f>A9+1</f>
        <v>2</v>
      </c>
      <c r="B10" s="11" t="s">
        <v>11</v>
      </c>
      <c r="C10" s="11">
        <v>1989</v>
      </c>
      <c r="D10" s="11" t="s">
        <v>12</v>
      </c>
      <c r="E10" s="11"/>
      <c r="F10" s="11"/>
      <c r="G10" s="11"/>
      <c r="H10" s="42" t="str">
        <f t="shared" si="1"/>
        <v>x</v>
      </c>
      <c r="I10" s="4">
        <v>2012</v>
      </c>
      <c r="J10" s="11">
        <v>385007683</v>
      </c>
      <c r="M10" s="19" t="str">
        <f>IF(AND(OR(I10&lt;2014,I10=2014), I10&gt;1993),"x",0)</f>
        <v>x</v>
      </c>
      <c r="N10" s="19">
        <f t="shared" ref="N10:N73" si="2">IF(I10&gt;2014,"x",0)</f>
        <v>0</v>
      </c>
      <c r="O10" s="19">
        <f>IF(I10&lt;1994,"x",0)</f>
        <v>0</v>
      </c>
    </row>
    <row r="11" spans="1:15" ht="30" customHeight="1" x14ac:dyDescent="0.25">
      <c r="A11" s="11">
        <f t="shared" ref="A11:A74" si="3">A10+1</f>
        <v>3</v>
      </c>
      <c r="B11" s="11" t="s">
        <v>13</v>
      </c>
      <c r="C11" s="11">
        <v>1990</v>
      </c>
      <c r="D11" s="11" t="s">
        <v>14</v>
      </c>
      <c r="E11" s="11" t="s">
        <v>166</v>
      </c>
      <c r="F11" s="11"/>
      <c r="G11" s="11"/>
      <c r="H11" s="42">
        <f t="shared" si="1"/>
        <v>0</v>
      </c>
      <c r="I11" s="4"/>
      <c r="J11" s="11">
        <v>981883521</v>
      </c>
      <c r="M11" s="19">
        <f t="shared" ref="M11:M74" si="4">IF(AND(OR(I11&lt;2014,I11=2014), I11&gt;1993),"x",0)</f>
        <v>0</v>
      </c>
      <c r="N11" s="19">
        <f t="shared" si="2"/>
        <v>0</v>
      </c>
      <c r="O11" s="19" t="str">
        <f>IF(I11&lt;1994,"x",0)</f>
        <v>x</v>
      </c>
    </row>
    <row r="12" spans="1:15" ht="30" customHeight="1" x14ac:dyDescent="0.25">
      <c r="A12" s="11">
        <f t="shared" si="3"/>
        <v>4</v>
      </c>
      <c r="B12" s="11" t="s">
        <v>16</v>
      </c>
      <c r="C12" s="11">
        <v>1982</v>
      </c>
      <c r="D12" s="11" t="s">
        <v>17</v>
      </c>
      <c r="E12" s="11"/>
      <c r="F12" s="11"/>
      <c r="G12" s="11"/>
      <c r="H12" s="42" t="str">
        <f t="shared" si="1"/>
        <v>x</v>
      </c>
      <c r="I12" s="4">
        <v>2000</v>
      </c>
      <c r="J12" s="11">
        <v>353429265</v>
      </c>
      <c r="M12" s="19" t="str">
        <f t="shared" si="4"/>
        <v>x</v>
      </c>
      <c r="N12" s="19">
        <f t="shared" si="2"/>
        <v>0</v>
      </c>
    </row>
    <row r="13" spans="1:15" ht="30" customHeight="1" x14ac:dyDescent="0.25">
      <c r="A13" s="11">
        <f t="shared" si="3"/>
        <v>5</v>
      </c>
      <c r="B13" s="11" t="s">
        <v>18</v>
      </c>
      <c r="C13" s="11">
        <v>1980</v>
      </c>
      <c r="D13" s="11" t="s">
        <v>19</v>
      </c>
      <c r="E13" s="11"/>
      <c r="F13" s="11"/>
      <c r="G13" s="11"/>
      <c r="H13" s="42" t="str">
        <f t="shared" si="1"/>
        <v>x</v>
      </c>
      <c r="I13" s="4">
        <v>2010</v>
      </c>
      <c r="J13" s="11">
        <v>387427069</v>
      </c>
      <c r="M13" s="19" t="str">
        <f t="shared" si="4"/>
        <v>x</v>
      </c>
      <c r="N13" s="19">
        <f t="shared" si="2"/>
        <v>0</v>
      </c>
    </row>
    <row r="14" spans="1:15" ht="30" customHeight="1" x14ac:dyDescent="0.25">
      <c r="A14" s="11">
        <f t="shared" si="3"/>
        <v>6</v>
      </c>
      <c r="B14" s="11" t="s">
        <v>20</v>
      </c>
      <c r="C14" s="11">
        <v>1987</v>
      </c>
      <c r="D14" s="11" t="s">
        <v>21</v>
      </c>
      <c r="E14" s="11"/>
      <c r="F14" s="11"/>
      <c r="G14" s="11"/>
      <c r="H14" s="42" t="str">
        <f t="shared" si="1"/>
        <v>x</v>
      </c>
      <c r="I14" s="4">
        <v>2008</v>
      </c>
      <c r="J14" s="11">
        <v>974020865</v>
      </c>
      <c r="M14" s="19" t="str">
        <f t="shared" si="4"/>
        <v>x</v>
      </c>
      <c r="N14" s="19">
        <f t="shared" si="2"/>
        <v>0</v>
      </c>
    </row>
    <row r="15" spans="1:15" ht="30" customHeight="1" x14ac:dyDescent="0.25">
      <c r="A15" s="11">
        <f t="shared" si="3"/>
        <v>7</v>
      </c>
      <c r="B15" s="11" t="s">
        <v>22</v>
      </c>
      <c r="C15" s="11">
        <v>1985</v>
      </c>
      <c r="D15" s="11" t="s">
        <v>23</v>
      </c>
      <c r="E15" s="11" t="s">
        <v>24</v>
      </c>
      <c r="F15" s="11"/>
      <c r="G15" s="11"/>
      <c r="H15" s="42">
        <f t="shared" si="1"/>
        <v>0</v>
      </c>
      <c r="I15" s="4"/>
      <c r="J15" s="11">
        <v>975517946</v>
      </c>
      <c r="M15" s="19">
        <f t="shared" si="4"/>
        <v>0</v>
      </c>
      <c r="N15" s="19">
        <f t="shared" si="2"/>
        <v>0</v>
      </c>
    </row>
    <row r="16" spans="1:15" ht="30" customHeight="1" x14ac:dyDescent="0.25">
      <c r="A16" s="11">
        <f t="shared" si="3"/>
        <v>8</v>
      </c>
      <c r="B16" s="11" t="s">
        <v>25</v>
      </c>
      <c r="C16" s="11">
        <v>1981</v>
      </c>
      <c r="D16" s="11" t="s">
        <v>124</v>
      </c>
      <c r="E16" s="11" t="s">
        <v>24</v>
      </c>
      <c r="F16" s="11"/>
      <c r="G16" s="11"/>
      <c r="H16" s="42">
        <f t="shared" si="1"/>
        <v>0</v>
      </c>
      <c r="I16" s="4"/>
      <c r="J16" s="11">
        <v>973054965</v>
      </c>
      <c r="M16" s="19">
        <f t="shared" si="4"/>
        <v>0</v>
      </c>
      <c r="N16" s="19">
        <f t="shared" si="2"/>
        <v>0</v>
      </c>
    </row>
    <row r="17" spans="1:19" ht="30" customHeight="1" x14ac:dyDescent="0.25">
      <c r="A17" s="11">
        <f t="shared" si="3"/>
        <v>9</v>
      </c>
      <c r="B17" s="11" t="s">
        <v>26</v>
      </c>
      <c r="C17" s="11">
        <v>1989</v>
      </c>
      <c r="D17" s="11" t="s">
        <v>27</v>
      </c>
      <c r="E17" s="11"/>
      <c r="F17" s="11"/>
      <c r="G17" s="11"/>
      <c r="H17" s="42" t="str">
        <f t="shared" si="1"/>
        <v>x</v>
      </c>
      <c r="I17" s="4">
        <v>1993</v>
      </c>
      <c r="J17" s="11">
        <v>972395069</v>
      </c>
      <c r="M17" s="19">
        <f t="shared" si="4"/>
        <v>0</v>
      </c>
      <c r="N17" s="19">
        <f t="shared" si="2"/>
        <v>0</v>
      </c>
    </row>
    <row r="18" spans="1:19" ht="30" customHeight="1" x14ac:dyDescent="0.25">
      <c r="A18" s="11">
        <f t="shared" si="3"/>
        <v>10</v>
      </c>
      <c r="B18" s="11" t="s">
        <v>28</v>
      </c>
      <c r="C18" s="11">
        <v>1977</v>
      </c>
      <c r="D18" s="11" t="s">
        <v>29</v>
      </c>
      <c r="E18" s="11"/>
      <c r="F18" s="11"/>
      <c r="G18" s="11"/>
      <c r="H18" s="42" t="str">
        <f t="shared" si="1"/>
        <v>x</v>
      </c>
      <c r="I18" s="4">
        <v>2002</v>
      </c>
      <c r="J18" s="11">
        <v>975453261</v>
      </c>
      <c r="M18" s="19" t="str">
        <f t="shared" si="4"/>
        <v>x</v>
      </c>
      <c r="N18" s="19">
        <f t="shared" si="2"/>
        <v>0</v>
      </c>
      <c r="R18" s="17">
        <v>347</v>
      </c>
    </row>
    <row r="19" spans="1:19" ht="30" customHeight="1" x14ac:dyDescent="0.25">
      <c r="A19" s="11">
        <f t="shared" si="3"/>
        <v>11</v>
      </c>
      <c r="B19" s="11" t="s">
        <v>30</v>
      </c>
      <c r="C19" s="11">
        <v>1990</v>
      </c>
      <c r="D19" s="11" t="s">
        <v>31</v>
      </c>
      <c r="E19" s="11" t="s">
        <v>24</v>
      </c>
      <c r="F19" s="11"/>
      <c r="G19" s="11"/>
      <c r="H19" s="42">
        <f t="shared" si="1"/>
        <v>0</v>
      </c>
      <c r="I19" s="4"/>
      <c r="J19" s="11">
        <v>986336766</v>
      </c>
      <c r="M19" s="19">
        <f t="shared" si="4"/>
        <v>0</v>
      </c>
      <c r="N19" s="19">
        <f t="shared" si="2"/>
        <v>0</v>
      </c>
      <c r="R19" s="17" t="s">
        <v>2330</v>
      </c>
      <c r="S19" s="17" t="s">
        <v>2331</v>
      </c>
    </row>
    <row r="20" spans="1:19" ht="30" customHeight="1" x14ac:dyDescent="0.25">
      <c r="A20" s="11">
        <f t="shared" si="3"/>
        <v>12</v>
      </c>
      <c r="B20" s="11" t="s">
        <v>32</v>
      </c>
      <c r="C20" s="11">
        <v>1993</v>
      </c>
      <c r="D20" s="11" t="s">
        <v>33</v>
      </c>
      <c r="E20" s="11"/>
      <c r="F20" s="11"/>
      <c r="G20" s="11"/>
      <c r="H20" s="42" t="str">
        <f t="shared" si="1"/>
        <v>x</v>
      </c>
      <c r="I20" s="4">
        <v>2012</v>
      </c>
      <c r="J20" s="11">
        <v>353881493</v>
      </c>
      <c r="M20" s="19" t="str">
        <f t="shared" si="4"/>
        <v>x</v>
      </c>
      <c r="N20" s="19">
        <f t="shared" si="2"/>
        <v>0</v>
      </c>
    </row>
    <row r="21" spans="1:19" ht="30" customHeight="1" x14ac:dyDescent="0.25">
      <c r="A21" s="11">
        <f t="shared" si="3"/>
        <v>13</v>
      </c>
      <c r="B21" s="11" t="s">
        <v>34</v>
      </c>
      <c r="C21" s="11">
        <v>1983</v>
      </c>
      <c r="D21" s="11" t="s">
        <v>35</v>
      </c>
      <c r="E21" s="11"/>
      <c r="F21" s="11"/>
      <c r="G21" s="11"/>
      <c r="H21" s="42" t="str">
        <f t="shared" si="1"/>
        <v>x</v>
      </c>
      <c r="I21" s="4">
        <v>2003</v>
      </c>
      <c r="J21" s="11">
        <v>353610339</v>
      </c>
      <c r="M21" s="19" t="str">
        <f t="shared" si="4"/>
        <v>x</v>
      </c>
      <c r="N21" s="19">
        <f t="shared" si="2"/>
        <v>0</v>
      </c>
    </row>
    <row r="22" spans="1:19" ht="30" customHeight="1" x14ac:dyDescent="0.25">
      <c r="A22" s="11">
        <f t="shared" si="3"/>
        <v>14</v>
      </c>
      <c r="B22" s="11" t="s">
        <v>36</v>
      </c>
      <c r="C22" s="11">
        <v>1975</v>
      </c>
      <c r="D22" s="11" t="s">
        <v>37</v>
      </c>
      <c r="E22" s="11" t="s">
        <v>24</v>
      </c>
      <c r="F22" s="11"/>
      <c r="G22" s="11"/>
      <c r="H22" s="42">
        <f t="shared" si="1"/>
        <v>0</v>
      </c>
      <c r="I22" s="4"/>
      <c r="J22" s="11">
        <v>386018628</v>
      </c>
      <c r="M22" s="19">
        <f t="shared" si="4"/>
        <v>0</v>
      </c>
      <c r="N22" s="19">
        <f t="shared" si="2"/>
        <v>0</v>
      </c>
    </row>
    <row r="23" spans="1:19" ht="30" customHeight="1" x14ac:dyDescent="0.25">
      <c r="A23" s="11">
        <f t="shared" si="3"/>
        <v>15</v>
      </c>
      <c r="B23" s="11" t="s">
        <v>38</v>
      </c>
      <c r="C23" s="11">
        <v>2001</v>
      </c>
      <c r="D23" s="11" t="s">
        <v>39</v>
      </c>
      <c r="E23" s="11"/>
      <c r="F23" s="11"/>
      <c r="G23" s="11"/>
      <c r="H23" s="42" t="str">
        <f t="shared" si="1"/>
        <v>x</v>
      </c>
      <c r="I23" s="4">
        <v>2007</v>
      </c>
      <c r="J23" s="11">
        <v>794199386</v>
      </c>
      <c r="M23" s="19" t="str">
        <f t="shared" si="4"/>
        <v>x</v>
      </c>
      <c r="N23" s="19">
        <f t="shared" si="2"/>
        <v>0</v>
      </c>
    </row>
    <row r="24" spans="1:19" ht="30" customHeight="1" x14ac:dyDescent="0.25">
      <c r="A24" s="11">
        <f t="shared" si="3"/>
        <v>16</v>
      </c>
      <c r="B24" s="11" t="s">
        <v>40</v>
      </c>
      <c r="C24" s="11">
        <v>1994</v>
      </c>
      <c r="D24" s="11" t="s">
        <v>41</v>
      </c>
      <c r="E24" s="11"/>
      <c r="F24" s="11"/>
      <c r="G24" s="11"/>
      <c r="H24" s="42" t="str">
        <f t="shared" si="1"/>
        <v>x</v>
      </c>
      <c r="I24" s="4">
        <v>2013</v>
      </c>
      <c r="J24" s="11">
        <v>325136301</v>
      </c>
      <c r="M24" s="19" t="str">
        <f t="shared" si="4"/>
        <v>x</v>
      </c>
      <c r="N24" s="19">
        <f t="shared" si="2"/>
        <v>0</v>
      </c>
    </row>
    <row r="25" spans="1:19" ht="30" customHeight="1" x14ac:dyDescent="0.25">
      <c r="A25" s="11">
        <f t="shared" si="3"/>
        <v>17</v>
      </c>
      <c r="B25" s="11" t="s">
        <v>42</v>
      </c>
      <c r="C25" s="11">
        <v>1985</v>
      </c>
      <c r="D25" s="11" t="s">
        <v>43</v>
      </c>
      <c r="E25" s="11"/>
      <c r="F25" s="11"/>
      <c r="G25" s="11"/>
      <c r="H25" s="42" t="str">
        <f t="shared" si="1"/>
        <v>x</v>
      </c>
      <c r="I25" s="4">
        <v>2012</v>
      </c>
      <c r="J25" s="11">
        <v>966243896</v>
      </c>
      <c r="M25" s="19" t="str">
        <f t="shared" si="4"/>
        <v>x</v>
      </c>
      <c r="N25" s="19">
        <f t="shared" si="2"/>
        <v>0</v>
      </c>
    </row>
    <row r="26" spans="1:19" ht="30" customHeight="1" x14ac:dyDescent="0.25">
      <c r="A26" s="11">
        <f t="shared" si="3"/>
        <v>18</v>
      </c>
      <c r="B26" s="11" t="s">
        <v>44</v>
      </c>
      <c r="C26" s="11">
        <v>1986</v>
      </c>
      <c r="D26" s="11" t="s">
        <v>45</v>
      </c>
      <c r="E26" s="11"/>
      <c r="F26" s="11"/>
      <c r="G26" s="11"/>
      <c r="H26" s="42" t="str">
        <f t="shared" si="1"/>
        <v>x</v>
      </c>
      <c r="I26" s="4">
        <v>2010</v>
      </c>
      <c r="J26" s="11">
        <v>352008793</v>
      </c>
      <c r="M26" s="19" t="str">
        <f t="shared" si="4"/>
        <v>x</v>
      </c>
      <c r="N26" s="19">
        <f t="shared" si="2"/>
        <v>0</v>
      </c>
    </row>
    <row r="27" spans="1:19" ht="30" customHeight="1" x14ac:dyDescent="0.25">
      <c r="A27" s="11">
        <f t="shared" si="3"/>
        <v>19</v>
      </c>
      <c r="B27" s="11" t="s">
        <v>46</v>
      </c>
      <c r="C27" s="11">
        <v>1967</v>
      </c>
      <c r="D27" s="11" t="s">
        <v>47</v>
      </c>
      <c r="E27" s="11" t="s">
        <v>24</v>
      </c>
      <c r="F27" s="11"/>
      <c r="G27" s="11"/>
      <c r="H27" s="42">
        <f t="shared" si="1"/>
        <v>0</v>
      </c>
      <c r="I27" s="4"/>
      <c r="J27" s="11">
        <v>358266829</v>
      </c>
      <c r="M27" s="19">
        <f t="shared" si="4"/>
        <v>0</v>
      </c>
      <c r="N27" s="19">
        <f t="shared" si="2"/>
        <v>0</v>
      </c>
    </row>
    <row r="28" spans="1:19" ht="30" customHeight="1" x14ac:dyDescent="0.25">
      <c r="A28" s="11">
        <f t="shared" si="3"/>
        <v>20</v>
      </c>
      <c r="B28" s="11" t="s">
        <v>48</v>
      </c>
      <c r="C28" s="11">
        <v>1967</v>
      </c>
      <c r="D28" s="11" t="s">
        <v>49</v>
      </c>
      <c r="E28" s="11" t="s">
        <v>24</v>
      </c>
      <c r="F28" s="11"/>
      <c r="G28" s="11"/>
      <c r="H28" s="42">
        <f t="shared" si="1"/>
        <v>0</v>
      </c>
      <c r="I28" s="4"/>
      <c r="J28" s="11">
        <v>393668861</v>
      </c>
      <c r="M28" s="19">
        <f t="shared" si="4"/>
        <v>0</v>
      </c>
      <c r="N28" s="19">
        <f t="shared" si="2"/>
        <v>0</v>
      </c>
    </row>
    <row r="29" spans="1:19" ht="30" customHeight="1" x14ac:dyDescent="0.25">
      <c r="A29" s="11">
        <f t="shared" si="3"/>
        <v>21</v>
      </c>
      <c r="B29" s="11" t="s">
        <v>50</v>
      </c>
      <c r="C29" s="11">
        <v>1990</v>
      </c>
      <c r="D29" s="11" t="s">
        <v>51</v>
      </c>
      <c r="E29" s="11" t="s">
        <v>24</v>
      </c>
      <c r="F29" s="11"/>
      <c r="G29" s="11"/>
      <c r="H29" s="42">
        <f t="shared" si="1"/>
        <v>0</v>
      </c>
      <c r="I29" s="4"/>
      <c r="J29" s="11">
        <v>355356759</v>
      </c>
      <c r="M29" s="19">
        <f t="shared" si="4"/>
        <v>0</v>
      </c>
      <c r="N29" s="19">
        <f t="shared" si="2"/>
        <v>0</v>
      </c>
    </row>
    <row r="30" spans="1:19" ht="30" customHeight="1" x14ac:dyDescent="0.25">
      <c r="A30" s="11">
        <f t="shared" si="3"/>
        <v>22</v>
      </c>
      <c r="B30" s="11" t="s">
        <v>52</v>
      </c>
      <c r="C30" s="11">
        <v>1975</v>
      </c>
      <c r="D30" s="11" t="s">
        <v>53</v>
      </c>
      <c r="E30" s="11" t="s">
        <v>24</v>
      </c>
      <c r="F30" s="11"/>
      <c r="G30" s="11"/>
      <c r="H30" s="42">
        <f t="shared" si="1"/>
        <v>0</v>
      </c>
      <c r="I30" s="4"/>
      <c r="J30" s="11">
        <v>369318364</v>
      </c>
      <c r="M30" s="19">
        <f t="shared" si="4"/>
        <v>0</v>
      </c>
      <c r="N30" s="19">
        <f t="shared" si="2"/>
        <v>0</v>
      </c>
    </row>
    <row r="31" spans="1:19" s="66" customFormat="1" ht="30" customHeight="1" x14ac:dyDescent="0.25">
      <c r="A31" s="61">
        <f t="shared" si="3"/>
        <v>23</v>
      </c>
      <c r="B31" s="61" t="s">
        <v>54</v>
      </c>
      <c r="C31" s="61">
        <v>1979</v>
      </c>
      <c r="D31" s="61" t="s">
        <v>55</v>
      </c>
      <c r="E31" s="61"/>
      <c r="F31" s="61"/>
      <c r="G31" s="61"/>
      <c r="H31" s="42" t="str">
        <f t="shared" si="1"/>
        <v>x</v>
      </c>
      <c r="I31" s="62">
        <v>2015</v>
      </c>
      <c r="J31" s="61">
        <v>912173494</v>
      </c>
      <c r="K31" s="65" t="s">
        <v>2320</v>
      </c>
      <c r="M31" s="19">
        <f t="shared" si="4"/>
        <v>0</v>
      </c>
      <c r="N31" s="19" t="str">
        <f t="shared" si="2"/>
        <v>x</v>
      </c>
      <c r="O31" s="66" t="s">
        <v>166</v>
      </c>
    </row>
    <row r="32" spans="1:19" ht="30" customHeight="1" x14ac:dyDescent="0.25">
      <c r="A32" s="11">
        <f t="shared" si="3"/>
        <v>24</v>
      </c>
      <c r="B32" s="11" t="s">
        <v>56</v>
      </c>
      <c r="C32" s="11">
        <v>1969</v>
      </c>
      <c r="D32" s="11" t="s">
        <v>57</v>
      </c>
      <c r="E32" s="11" t="s">
        <v>24</v>
      </c>
      <c r="F32" s="11"/>
      <c r="G32" s="11"/>
      <c r="H32" s="42">
        <f t="shared" si="1"/>
        <v>0</v>
      </c>
      <c r="I32" s="4"/>
      <c r="J32" s="11">
        <v>978927607</v>
      </c>
      <c r="M32" s="19">
        <f t="shared" si="4"/>
        <v>0</v>
      </c>
      <c r="N32" s="19">
        <f t="shared" si="2"/>
        <v>0</v>
      </c>
    </row>
    <row r="33" spans="1:15" ht="30" customHeight="1" x14ac:dyDescent="0.25">
      <c r="A33" s="11">
        <f t="shared" si="3"/>
        <v>25</v>
      </c>
      <c r="B33" s="11" t="s">
        <v>58</v>
      </c>
      <c r="C33" s="11">
        <v>1987</v>
      </c>
      <c r="D33" s="11" t="s">
        <v>59</v>
      </c>
      <c r="E33" s="11"/>
      <c r="F33" s="11"/>
      <c r="G33" s="11"/>
      <c r="H33" s="42" t="str">
        <f t="shared" si="1"/>
        <v>x</v>
      </c>
      <c r="I33" s="4">
        <v>2010</v>
      </c>
      <c r="J33" s="11">
        <v>982518912</v>
      </c>
      <c r="M33" s="19" t="str">
        <f t="shared" si="4"/>
        <v>x</v>
      </c>
      <c r="N33" s="19">
        <f t="shared" si="2"/>
        <v>0</v>
      </c>
    </row>
    <row r="34" spans="1:15" ht="30" customHeight="1" x14ac:dyDescent="0.25">
      <c r="A34" s="11">
        <f t="shared" si="3"/>
        <v>26</v>
      </c>
      <c r="B34" s="11" t="s">
        <v>60</v>
      </c>
      <c r="C34" s="11">
        <v>1990</v>
      </c>
      <c r="D34" s="11" t="s">
        <v>61</v>
      </c>
      <c r="E34" s="11"/>
      <c r="F34" s="11"/>
      <c r="G34" s="11"/>
      <c r="H34" s="42" t="str">
        <f t="shared" si="1"/>
        <v>x</v>
      </c>
      <c r="I34" s="4">
        <v>1992</v>
      </c>
      <c r="J34" s="11">
        <v>385312989</v>
      </c>
      <c r="M34" s="19">
        <f t="shared" si="4"/>
        <v>0</v>
      </c>
      <c r="N34" s="19">
        <f t="shared" si="2"/>
        <v>0</v>
      </c>
    </row>
    <row r="35" spans="1:15" ht="30" customHeight="1" x14ac:dyDescent="0.25">
      <c r="A35" s="11">
        <f t="shared" si="3"/>
        <v>27</v>
      </c>
      <c r="B35" s="11" t="s">
        <v>62</v>
      </c>
      <c r="C35" s="11">
        <v>1967</v>
      </c>
      <c r="D35" s="11" t="s">
        <v>63</v>
      </c>
      <c r="E35" s="11" t="s">
        <v>24</v>
      </c>
      <c r="F35" s="11"/>
      <c r="G35" s="11"/>
      <c r="H35" s="42">
        <f t="shared" si="1"/>
        <v>0</v>
      </c>
      <c r="I35" s="4"/>
      <c r="J35" s="11">
        <v>961973346</v>
      </c>
      <c r="M35" s="19">
        <f t="shared" si="4"/>
        <v>0</v>
      </c>
      <c r="N35" s="19">
        <f t="shared" si="2"/>
        <v>0</v>
      </c>
    </row>
    <row r="36" spans="1:15" ht="30" customHeight="1" x14ac:dyDescent="0.25">
      <c r="A36" s="11">
        <f t="shared" si="3"/>
        <v>28</v>
      </c>
      <c r="B36" s="11" t="s">
        <v>64</v>
      </c>
      <c r="C36" s="11">
        <v>1984</v>
      </c>
      <c r="D36" s="11" t="s">
        <v>65</v>
      </c>
      <c r="E36" s="11"/>
      <c r="F36" s="11"/>
      <c r="G36" s="11"/>
      <c r="H36" s="42" t="str">
        <f t="shared" si="1"/>
        <v>x</v>
      </c>
      <c r="I36" s="4">
        <v>2009</v>
      </c>
      <c r="J36" s="11">
        <v>366015726</v>
      </c>
      <c r="M36" s="19" t="str">
        <f t="shared" si="4"/>
        <v>x</v>
      </c>
      <c r="N36" s="19">
        <f t="shared" si="2"/>
        <v>0</v>
      </c>
    </row>
    <row r="37" spans="1:15" ht="30" customHeight="1" x14ac:dyDescent="0.25">
      <c r="A37" s="11">
        <f t="shared" si="3"/>
        <v>29</v>
      </c>
      <c r="B37" s="11" t="s">
        <v>66</v>
      </c>
      <c r="C37" s="11">
        <v>1974</v>
      </c>
      <c r="D37" s="11" t="s">
        <v>67</v>
      </c>
      <c r="E37" s="11" t="s">
        <v>24</v>
      </c>
      <c r="F37" s="11"/>
      <c r="G37" s="11"/>
      <c r="H37" s="42">
        <f t="shared" si="1"/>
        <v>0</v>
      </c>
      <c r="I37" s="4"/>
      <c r="J37" s="11">
        <v>386085360</v>
      </c>
      <c r="M37" s="19">
        <f t="shared" si="4"/>
        <v>0</v>
      </c>
      <c r="N37" s="19">
        <f t="shared" si="2"/>
        <v>0</v>
      </c>
    </row>
    <row r="38" spans="1:15" ht="30" customHeight="1" x14ac:dyDescent="0.25">
      <c r="A38" s="11">
        <f t="shared" si="3"/>
        <v>30</v>
      </c>
      <c r="B38" s="11" t="s">
        <v>68</v>
      </c>
      <c r="C38" s="11">
        <v>1986</v>
      </c>
      <c r="D38" s="11" t="s">
        <v>69</v>
      </c>
      <c r="E38" s="11"/>
      <c r="F38" s="11"/>
      <c r="G38" s="11"/>
      <c r="H38" s="42" t="str">
        <f t="shared" si="1"/>
        <v>x</v>
      </c>
      <c r="I38" s="4">
        <v>2007</v>
      </c>
      <c r="J38" s="11">
        <v>338127635</v>
      </c>
      <c r="M38" s="19" t="str">
        <f t="shared" si="4"/>
        <v>x</v>
      </c>
      <c r="N38" s="19">
        <f t="shared" si="2"/>
        <v>0</v>
      </c>
    </row>
    <row r="39" spans="1:15" ht="30" customHeight="1" x14ac:dyDescent="0.25">
      <c r="A39" s="11">
        <f t="shared" si="3"/>
        <v>31</v>
      </c>
      <c r="B39" s="11" t="s">
        <v>70</v>
      </c>
      <c r="C39" s="11">
        <v>1971</v>
      </c>
      <c r="D39" s="11" t="s">
        <v>71</v>
      </c>
      <c r="E39" s="11" t="s">
        <v>24</v>
      </c>
      <c r="F39" s="11"/>
      <c r="G39" s="11"/>
      <c r="H39" s="42">
        <f t="shared" si="1"/>
        <v>0</v>
      </c>
      <c r="I39" s="4"/>
      <c r="J39" s="11">
        <v>388736352</v>
      </c>
      <c r="M39" s="19">
        <f t="shared" si="4"/>
        <v>0</v>
      </c>
      <c r="N39" s="19">
        <f t="shared" si="2"/>
        <v>0</v>
      </c>
    </row>
    <row r="40" spans="1:15" ht="30" customHeight="1" x14ac:dyDescent="0.25">
      <c r="A40" s="11">
        <f t="shared" si="3"/>
        <v>32</v>
      </c>
      <c r="B40" s="11" t="s">
        <v>72</v>
      </c>
      <c r="C40" s="11">
        <v>1963</v>
      </c>
      <c r="D40" s="11" t="s">
        <v>73</v>
      </c>
      <c r="E40" s="11" t="s">
        <v>24</v>
      </c>
      <c r="F40" s="11"/>
      <c r="G40" s="11"/>
      <c r="H40" s="42">
        <f t="shared" si="1"/>
        <v>0</v>
      </c>
      <c r="I40" s="4"/>
      <c r="J40" s="11">
        <v>372439561</v>
      </c>
      <c r="M40" s="19">
        <f t="shared" si="4"/>
        <v>0</v>
      </c>
      <c r="N40" s="19">
        <f t="shared" si="2"/>
        <v>0</v>
      </c>
    </row>
    <row r="41" spans="1:15" ht="30" customHeight="1" x14ac:dyDescent="0.25">
      <c r="A41" s="11">
        <f t="shared" si="3"/>
        <v>33</v>
      </c>
      <c r="B41" s="11" t="s">
        <v>74</v>
      </c>
      <c r="C41" s="11"/>
      <c r="D41" s="11" t="s">
        <v>75</v>
      </c>
      <c r="E41" s="11" t="s">
        <v>24</v>
      </c>
      <c r="F41" s="11"/>
      <c r="G41" s="11"/>
      <c r="H41" s="42">
        <f t="shared" si="1"/>
        <v>0</v>
      </c>
      <c r="I41" s="4"/>
      <c r="J41" s="11">
        <v>342142795</v>
      </c>
      <c r="M41" s="19">
        <f t="shared" si="4"/>
        <v>0</v>
      </c>
      <c r="N41" s="19">
        <f t="shared" si="2"/>
        <v>0</v>
      </c>
    </row>
    <row r="42" spans="1:15" ht="30" customHeight="1" x14ac:dyDescent="0.25">
      <c r="A42" s="11">
        <f t="shared" si="3"/>
        <v>34</v>
      </c>
      <c r="B42" s="11" t="s">
        <v>76</v>
      </c>
      <c r="C42" s="11">
        <v>1952</v>
      </c>
      <c r="D42" s="11" t="s">
        <v>77</v>
      </c>
      <c r="E42" s="11"/>
      <c r="F42" s="11"/>
      <c r="G42" s="11"/>
      <c r="H42" s="42" t="str">
        <f t="shared" si="1"/>
        <v>x</v>
      </c>
      <c r="I42" s="4">
        <v>1990</v>
      </c>
      <c r="J42" s="11">
        <v>368093604</v>
      </c>
      <c r="M42" s="19">
        <f t="shared" si="4"/>
        <v>0</v>
      </c>
      <c r="N42" s="19">
        <f t="shared" si="2"/>
        <v>0</v>
      </c>
    </row>
    <row r="43" spans="1:15" ht="30" customHeight="1" x14ac:dyDescent="0.25">
      <c r="A43" s="11">
        <f t="shared" si="3"/>
        <v>35</v>
      </c>
      <c r="B43" s="11" t="s">
        <v>78</v>
      </c>
      <c r="C43" s="11">
        <v>1967</v>
      </c>
      <c r="D43" s="11" t="s">
        <v>79</v>
      </c>
      <c r="E43" s="11" t="s">
        <v>24</v>
      </c>
      <c r="F43" s="11"/>
      <c r="G43" s="11"/>
      <c r="H43" s="42">
        <f t="shared" si="1"/>
        <v>0</v>
      </c>
      <c r="I43" s="4"/>
      <c r="J43" s="11">
        <v>395660352</v>
      </c>
      <c r="M43" s="19">
        <f t="shared" si="4"/>
        <v>0</v>
      </c>
      <c r="N43" s="19">
        <f t="shared" si="2"/>
        <v>0</v>
      </c>
    </row>
    <row r="44" spans="1:15" s="66" customFormat="1" ht="30" customHeight="1" x14ac:dyDescent="0.25">
      <c r="A44" s="61">
        <f t="shared" si="3"/>
        <v>36</v>
      </c>
      <c r="B44" s="61" t="s">
        <v>80</v>
      </c>
      <c r="C44" s="61">
        <v>1995</v>
      </c>
      <c r="D44" s="61" t="s">
        <v>81</v>
      </c>
      <c r="E44" s="61"/>
      <c r="F44" s="61"/>
      <c r="G44" s="61"/>
      <c r="H44" s="42" t="str">
        <f t="shared" si="1"/>
        <v>x</v>
      </c>
      <c r="I44" s="62">
        <v>2019</v>
      </c>
      <c r="J44" s="61">
        <v>39376874</v>
      </c>
      <c r="K44" s="65" t="s">
        <v>266</v>
      </c>
      <c r="M44" s="19">
        <f t="shared" si="4"/>
        <v>0</v>
      </c>
      <c r="N44" s="19" t="str">
        <f t="shared" si="2"/>
        <v>x</v>
      </c>
      <c r="O44" s="66" t="s">
        <v>166</v>
      </c>
    </row>
    <row r="45" spans="1:15" ht="30" customHeight="1" x14ac:dyDescent="0.25">
      <c r="A45" s="11">
        <f t="shared" si="3"/>
        <v>37</v>
      </c>
      <c r="B45" s="11" t="s">
        <v>82</v>
      </c>
      <c r="C45" s="11">
        <v>1971</v>
      </c>
      <c r="D45" s="11" t="s">
        <v>83</v>
      </c>
      <c r="E45" s="11" t="s">
        <v>24</v>
      </c>
      <c r="F45" s="11"/>
      <c r="G45" s="11"/>
      <c r="H45" s="42">
        <f t="shared" si="1"/>
        <v>0</v>
      </c>
      <c r="I45" s="4"/>
      <c r="J45" s="11">
        <v>374929697</v>
      </c>
      <c r="M45" s="19">
        <f t="shared" si="4"/>
        <v>0</v>
      </c>
      <c r="N45" s="19">
        <f t="shared" si="2"/>
        <v>0</v>
      </c>
    </row>
    <row r="46" spans="1:15" ht="30" customHeight="1" x14ac:dyDescent="0.25">
      <c r="A46" s="11">
        <f t="shared" si="3"/>
        <v>38</v>
      </c>
      <c r="B46" s="11" t="s">
        <v>84</v>
      </c>
      <c r="C46" s="11">
        <v>1988</v>
      </c>
      <c r="D46" s="11" t="s">
        <v>85</v>
      </c>
      <c r="E46" s="11" t="s">
        <v>24</v>
      </c>
      <c r="F46" s="11"/>
      <c r="G46" s="11"/>
      <c r="H46" s="42">
        <f t="shared" si="1"/>
        <v>0</v>
      </c>
      <c r="I46" s="4"/>
      <c r="J46" s="11">
        <v>388324717</v>
      </c>
      <c r="M46" s="19">
        <f t="shared" si="4"/>
        <v>0</v>
      </c>
      <c r="N46" s="19">
        <f t="shared" si="2"/>
        <v>0</v>
      </c>
    </row>
    <row r="47" spans="1:15" ht="30" customHeight="1" x14ac:dyDescent="0.25">
      <c r="A47" s="11">
        <f t="shared" si="3"/>
        <v>39</v>
      </c>
      <c r="B47" s="11" t="s">
        <v>82</v>
      </c>
      <c r="C47" s="11">
        <v>1962</v>
      </c>
      <c r="D47" s="11" t="s">
        <v>86</v>
      </c>
      <c r="E47" s="11" t="s">
        <v>24</v>
      </c>
      <c r="F47" s="11"/>
      <c r="G47" s="11"/>
      <c r="H47" s="42">
        <f t="shared" si="1"/>
        <v>0</v>
      </c>
      <c r="I47" s="4"/>
      <c r="J47" s="11">
        <v>988056054</v>
      </c>
      <c r="M47" s="19">
        <f t="shared" si="4"/>
        <v>0</v>
      </c>
      <c r="N47" s="19">
        <f t="shared" si="2"/>
        <v>0</v>
      </c>
    </row>
    <row r="48" spans="1:15" ht="30" customHeight="1" x14ac:dyDescent="0.25">
      <c r="A48" s="11">
        <f t="shared" si="3"/>
        <v>40</v>
      </c>
      <c r="B48" s="11" t="s">
        <v>87</v>
      </c>
      <c r="C48" s="11">
        <v>1982</v>
      </c>
      <c r="D48" s="11" t="s">
        <v>86</v>
      </c>
      <c r="E48" s="11"/>
      <c r="F48" s="11"/>
      <c r="G48" s="11"/>
      <c r="H48" s="42" t="str">
        <f t="shared" si="1"/>
        <v>x</v>
      </c>
      <c r="I48" s="4">
        <v>2010</v>
      </c>
      <c r="J48" s="11">
        <v>386344035</v>
      </c>
      <c r="M48" s="19" t="str">
        <f t="shared" si="4"/>
        <v>x</v>
      </c>
      <c r="N48" s="19">
        <f t="shared" si="2"/>
        <v>0</v>
      </c>
    </row>
    <row r="49" spans="1:15" ht="30" customHeight="1" x14ac:dyDescent="0.25">
      <c r="A49" s="11">
        <f t="shared" si="3"/>
        <v>41</v>
      </c>
      <c r="B49" s="11" t="s">
        <v>88</v>
      </c>
      <c r="C49" s="11">
        <v>1967</v>
      </c>
      <c r="D49" s="11" t="s">
        <v>89</v>
      </c>
      <c r="E49" s="11" t="s">
        <v>24</v>
      </c>
      <c r="F49" s="11"/>
      <c r="G49" s="11"/>
      <c r="H49" s="42">
        <f t="shared" si="1"/>
        <v>0</v>
      </c>
      <c r="I49" s="4"/>
      <c r="J49" s="11">
        <v>967779093</v>
      </c>
      <c r="M49" s="19">
        <f t="shared" si="4"/>
        <v>0</v>
      </c>
      <c r="N49" s="19">
        <f t="shared" si="2"/>
        <v>0</v>
      </c>
    </row>
    <row r="50" spans="1:15" ht="30" customHeight="1" x14ac:dyDescent="0.25">
      <c r="A50" s="11">
        <f t="shared" si="3"/>
        <v>42</v>
      </c>
      <c r="B50" s="11" t="s">
        <v>90</v>
      </c>
      <c r="C50" s="11">
        <v>1975</v>
      </c>
      <c r="D50" s="11" t="s">
        <v>91</v>
      </c>
      <c r="E50" s="11" t="s">
        <v>24</v>
      </c>
      <c r="F50" s="11"/>
      <c r="G50" s="11"/>
      <c r="H50" s="42">
        <f t="shared" si="1"/>
        <v>0</v>
      </c>
      <c r="I50" s="4"/>
      <c r="J50" s="11">
        <v>338137015</v>
      </c>
      <c r="M50" s="19">
        <f t="shared" si="4"/>
        <v>0</v>
      </c>
      <c r="N50" s="19">
        <f t="shared" si="2"/>
        <v>0</v>
      </c>
    </row>
    <row r="51" spans="1:15" ht="30" customHeight="1" x14ac:dyDescent="0.25">
      <c r="A51" s="11">
        <f t="shared" si="3"/>
        <v>43</v>
      </c>
      <c r="B51" s="11" t="s">
        <v>92</v>
      </c>
      <c r="C51" s="11">
        <v>1985</v>
      </c>
      <c r="D51" s="11" t="s">
        <v>93</v>
      </c>
      <c r="E51" s="11"/>
      <c r="F51" s="11"/>
      <c r="G51" s="11"/>
      <c r="H51" s="42" t="str">
        <f t="shared" si="1"/>
        <v>x</v>
      </c>
      <c r="I51" s="4">
        <v>2009</v>
      </c>
      <c r="J51" s="11">
        <v>985157608</v>
      </c>
      <c r="M51" s="19" t="str">
        <f t="shared" si="4"/>
        <v>x</v>
      </c>
      <c r="N51" s="19">
        <f t="shared" si="2"/>
        <v>0</v>
      </c>
    </row>
    <row r="52" spans="1:15" ht="30" customHeight="1" x14ac:dyDescent="0.25">
      <c r="A52" s="11">
        <f t="shared" si="3"/>
        <v>44</v>
      </c>
      <c r="B52" s="11" t="s">
        <v>94</v>
      </c>
      <c r="C52" s="11">
        <v>1972</v>
      </c>
      <c r="D52" s="11" t="s">
        <v>17</v>
      </c>
      <c r="E52" s="11" t="s">
        <v>24</v>
      </c>
      <c r="F52" s="11"/>
      <c r="G52" s="11"/>
      <c r="H52" s="42">
        <f t="shared" si="1"/>
        <v>0</v>
      </c>
      <c r="I52" s="4"/>
      <c r="J52" s="11">
        <v>352003886</v>
      </c>
      <c r="M52" s="19">
        <f t="shared" si="4"/>
        <v>0</v>
      </c>
      <c r="N52" s="19">
        <f t="shared" si="2"/>
        <v>0</v>
      </c>
    </row>
    <row r="53" spans="1:15" ht="30" customHeight="1" x14ac:dyDescent="0.25">
      <c r="A53" s="11">
        <f t="shared" si="3"/>
        <v>45</v>
      </c>
      <c r="B53" s="11" t="s">
        <v>95</v>
      </c>
      <c r="C53" s="11">
        <v>1982</v>
      </c>
      <c r="D53" s="11" t="s">
        <v>14</v>
      </c>
      <c r="E53" s="11" t="s">
        <v>24</v>
      </c>
      <c r="F53" s="11"/>
      <c r="G53" s="11"/>
      <c r="H53" s="42">
        <f t="shared" si="1"/>
        <v>0</v>
      </c>
      <c r="I53" s="4"/>
      <c r="J53" s="11">
        <v>962838070</v>
      </c>
      <c r="M53" s="19">
        <f t="shared" si="4"/>
        <v>0</v>
      </c>
      <c r="N53" s="19">
        <f t="shared" si="2"/>
        <v>0</v>
      </c>
    </row>
    <row r="54" spans="1:15" ht="30" customHeight="1" x14ac:dyDescent="0.25">
      <c r="A54" s="11">
        <f t="shared" si="3"/>
        <v>46</v>
      </c>
      <c r="B54" s="11" t="s">
        <v>96</v>
      </c>
      <c r="C54" s="11">
        <v>1978</v>
      </c>
      <c r="D54" s="11" t="s">
        <v>97</v>
      </c>
      <c r="E54" s="11" t="s">
        <v>24</v>
      </c>
      <c r="F54" s="11"/>
      <c r="G54" s="11"/>
      <c r="H54" s="42">
        <f t="shared" si="1"/>
        <v>0</v>
      </c>
      <c r="I54" s="4"/>
      <c r="J54" s="11">
        <v>377806641</v>
      </c>
      <c r="M54" s="19">
        <f t="shared" si="4"/>
        <v>0</v>
      </c>
      <c r="N54" s="19">
        <f t="shared" si="2"/>
        <v>0</v>
      </c>
    </row>
    <row r="55" spans="1:15" ht="30" customHeight="1" x14ac:dyDescent="0.25">
      <c r="A55" s="11">
        <f t="shared" si="3"/>
        <v>47</v>
      </c>
      <c r="B55" s="11" t="s">
        <v>98</v>
      </c>
      <c r="C55" s="11">
        <v>1973</v>
      </c>
      <c r="D55" s="11" t="s">
        <v>23</v>
      </c>
      <c r="E55" s="11" t="s">
        <v>24</v>
      </c>
      <c r="F55" s="11"/>
      <c r="G55" s="11"/>
      <c r="H55" s="42">
        <f t="shared" si="1"/>
        <v>0</v>
      </c>
      <c r="I55" s="4"/>
      <c r="J55" s="11">
        <v>389735171</v>
      </c>
      <c r="M55" s="19">
        <f t="shared" si="4"/>
        <v>0</v>
      </c>
      <c r="N55" s="19">
        <f t="shared" si="2"/>
        <v>0</v>
      </c>
    </row>
    <row r="56" spans="1:15" ht="30" customHeight="1" x14ac:dyDescent="0.25">
      <c r="A56" s="11">
        <f t="shared" si="3"/>
        <v>48</v>
      </c>
      <c r="B56" s="11" t="s">
        <v>99</v>
      </c>
      <c r="C56" s="11">
        <v>1982</v>
      </c>
      <c r="D56" s="11" t="s">
        <v>100</v>
      </c>
      <c r="E56" s="11" t="s">
        <v>24</v>
      </c>
      <c r="F56" s="11"/>
      <c r="G56" s="11"/>
      <c r="H56" s="42">
        <f t="shared" si="1"/>
        <v>0</v>
      </c>
      <c r="I56" s="4"/>
      <c r="J56" s="11">
        <v>337564830</v>
      </c>
      <c r="M56" s="19">
        <f t="shared" si="4"/>
        <v>0</v>
      </c>
      <c r="N56" s="19">
        <f t="shared" si="2"/>
        <v>0</v>
      </c>
    </row>
    <row r="57" spans="1:15" ht="30" customHeight="1" x14ac:dyDescent="0.25">
      <c r="A57" s="11">
        <f t="shared" si="3"/>
        <v>49</v>
      </c>
      <c r="B57" s="11" t="s">
        <v>101</v>
      </c>
      <c r="C57" s="11">
        <v>1995</v>
      </c>
      <c r="D57" s="11" t="s">
        <v>100</v>
      </c>
      <c r="E57" s="11" t="s">
        <v>24</v>
      </c>
      <c r="F57" s="11"/>
      <c r="G57" s="11"/>
      <c r="H57" s="42">
        <f t="shared" si="1"/>
        <v>0</v>
      </c>
      <c r="I57" s="4"/>
      <c r="J57" s="11">
        <v>366014113</v>
      </c>
      <c r="M57" s="19">
        <f t="shared" si="4"/>
        <v>0</v>
      </c>
      <c r="N57" s="19">
        <f t="shared" si="2"/>
        <v>0</v>
      </c>
    </row>
    <row r="58" spans="1:15" ht="30" customHeight="1" x14ac:dyDescent="0.25">
      <c r="A58" s="11">
        <f t="shared" si="3"/>
        <v>50</v>
      </c>
      <c r="B58" s="11" t="s">
        <v>102</v>
      </c>
      <c r="C58" s="11">
        <v>1986</v>
      </c>
      <c r="D58" s="11" t="s">
        <v>14</v>
      </c>
      <c r="E58" s="11" t="s">
        <v>24</v>
      </c>
      <c r="F58" s="11"/>
      <c r="G58" s="11"/>
      <c r="H58" s="42">
        <f t="shared" si="1"/>
        <v>0</v>
      </c>
      <c r="I58" s="4"/>
      <c r="J58" s="11">
        <v>363018641</v>
      </c>
      <c r="M58" s="19">
        <f t="shared" si="4"/>
        <v>0</v>
      </c>
      <c r="N58" s="19">
        <f t="shared" si="2"/>
        <v>0</v>
      </c>
    </row>
    <row r="59" spans="1:15" s="66" customFormat="1" ht="30" customHeight="1" x14ac:dyDescent="0.25">
      <c r="A59" s="61">
        <f t="shared" si="3"/>
        <v>51</v>
      </c>
      <c r="B59" s="61" t="s">
        <v>103</v>
      </c>
      <c r="C59" s="61">
        <v>1966</v>
      </c>
      <c r="D59" s="61" t="s">
        <v>23</v>
      </c>
      <c r="E59" s="61"/>
      <c r="F59" s="61"/>
      <c r="G59" s="61"/>
      <c r="H59" s="42" t="str">
        <f t="shared" si="1"/>
        <v>x</v>
      </c>
      <c r="I59" s="62">
        <v>2018</v>
      </c>
      <c r="J59" s="61">
        <v>376290069</v>
      </c>
      <c r="K59" s="65" t="s">
        <v>266</v>
      </c>
      <c r="M59" s="19">
        <f t="shared" si="4"/>
        <v>0</v>
      </c>
      <c r="N59" s="19" t="str">
        <f t="shared" si="2"/>
        <v>x</v>
      </c>
      <c r="O59" s="66" t="s">
        <v>166</v>
      </c>
    </row>
    <row r="60" spans="1:15" ht="30" customHeight="1" x14ac:dyDescent="0.25">
      <c r="A60" s="11">
        <f t="shared" si="3"/>
        <v>52</v>
      </c>
      <c r="B60" s="11" t="s">
        <v>104</v>
      </c>
      <c r="C60" s="11">
        <v>1981</v>
      </c>
      <c r="D60" s="11" t="s">
        <v>12</v>
      </c>
      <c r="E60" s="11" t="s">
        <v>24</v>
      </c>
      <c r="F60" s="11"/>
      <c r="G60" s="11"/>
      <c r="H60" s="42">
        <f t="shared" si="1"/>
        <v>0</v>
      </c>
      <c r="I60" s="4"/>
      <c r="J60" s="11">
        <v>373493154</v>
      </c>
      <c r="M60" s="19">
        <f t="shared" si="4"/>
        <v>0</v>
      </c>
      <c r="N60" s="19">
        <f t="shared" si="2"/>
        <v>0</v>
      </c>
    </row>
    <row r="61" spans="1:15" ht="30" customHeight="1" x14ac:dyDescent="0.25">
      <c r="A61" s="11">
        <f t="shared" si="3"/>
        <v>53</v>
      </c>
      <c r="B61" s="11" t="s">
        <v>60</v>
      </c>
      <c r="C61" s="11">
        <v>1983</v>
      </c>
      <c r="D61" s="11" t="s">
        <v>105</v>
      </c>
      <c r="E61" s="11" t="s">
        <v>24</v>
      </c>
      <c r="F61" s="11"/>
      <c r="G61" s="11"/>
      <c r="H61" s="42">
        <f t="shared" si="1"/>
        <v>0</v>
      </c>
      <c r="I61" s="4"/>
      <c r="J61" s="11">
        <v>976033603</v>
      </c>
      <c r="M61" s="19">
        <f t="shared" si="4"/>
        <v>0</v>
      </c>
      <c r="N61" s="19">
        <f t="shared" si="2"/>
        <v>0</v>
      </c>
    </row>
    <row r="62" spans="1:15" ht="30" customHeight="1" x14ac:dyDescent="0.25">
      <c r="A62" s="11">
        <f t="shared" si="3"/>
        <v>54</v>
      </c>
      <c r="B62" s="11" t="s">
        <v>94</v>
      </c>
      <c r="C62" s="11">
        <v>1986</v>
      </c>
      <c r="D62" s="11" t="s">
        <v>105</v>
      </c>
      <c r="E62" s="11"/>
      <c r="F62" s="11"/>
      <c r="G62" s="11"/>
      <c r="H62" s="42" t="str">
        <f t="shared" si="1"/>
        <v>x</v>
      </c>
      <c r="I62" s="4">
        <v>2010</v>
      </c>
      <c r="J62" s="11">
        <v>918500412</v>
      </c>
      <c r="M62" s="19" t="str">
        <f t="shared" si="4"/>
        <v>x</v>
      </c>
      <c r="N62" s="19">
        <f t="shared" si="2"/>
        <v>0</v>
      </c>
    </row>
    <row r="63" spans="1:15" ht="30" customHeight="1" x14ac:dyDescent="0.25">
      <c r="A63" s="11">
        <f t="shared" si="3"/>
        <v>55</v>
      </c>
      <c r="B63" s="11" t="s">
        <v>106</v>
      </c>
      <c r="C63" s="11">
        <v>1977</v>
      </c>
      <c r="D63" s="11" t="s">
        <v>14</v>
      </c>
      <c r="E63" s="11" t="s">
        <v>24</v>
      </c>
      <c r="F63" s="11"/>
      <c r="G63" s="11"/>
      <c r="H63" s="42">
        <f t="shared" si="1"/>
        <v>0</v>
      </c>
      <c r="I63" s="4"/>
      <c r="J63" s="11">
        <v>982519037</v>
      </c>
      <c r="M63" s="19">
        <f t="shared" si="4"/>
        <v>0</v>
      </c>
      <c r="N63" s="19">
        <f t="shared" si="2"/>
        <v>0</v>
      </c>
    </row>
    <row r="64" spans="1:15" ht="30" customHeight="1" x14ac:dyDescent="0.25">
      <c r="A64" s="11">
        <f t="shared" si="3"/>
        <v>56</v>
      </c>
      <c r="B64" s="11" t="s">
        <v>107</v>
      </c>
      <c r="C64" s="11">
        <v>1987</v>
      </c>
      <c r="D64" s="11" t="s">
        <v>108</v>
      </c>
      <c r="E64" s="11" t="s">
        <v>24</v>
      </c>
      <c r="F64" s="11"/>
      <c r="G64" s="11"/>
      <c r="H64" s="42">
        <f t="shared" si="1"/>
        <v>0</v>
      </c>
      <c r="I64" s="4"/>
      <c r="J64" s="11">
        <v>389921646</v>
      </c>
      <c r="M64" s="19">
        <f t="shared" si="4"/>
        <v>0</v>
      </c>
      <c r="N64" s="19">
        <f t="shared" si="2"/>
        <v>0</v>
      </c>
    </row>
    <row r="65" spans="1:14" ht="30" customHeight="1" x14ac:dyDescent="0.25">
      <c r="A65" s="11">
        <f t="shared" si="3"/>
        <v>57</v>
      </c>
      <c r="B65" s="11" t="s">
        <v>107</v>
      </c>
      <c r="C65" s="11">
        <v>1987</v>
      </c>
      <c r="D65" s="11" t="s">
        <v>109</v>
      </c>
      <c r="E65" s="11" t="s">
        <v>24</v>
      </c>
      <c r="F65" s="11"/>
      <c r="G65" s="11"/>
      <c r="H65" s="42">
        <f t="shared" si="1"/>
        <v>0</v>
      </c>
      <c r="I65" s="4"/>
      <c r="J65" s="11">
        <v>389921646</v>
      </c>
      <c r="M65" s="19">
        <f t="shared" si="4"/>
        <v>0</v>
      </c>
      <c r="N65" s="19">
        <f t="shared" si="2"/>
        <v>0</v>
      </c>
    </row>
    <row r="66" spans="1:14" ht="30" customHeight="1" x14ac:dyDescent="0.25">
      <c r="A66" s="11">
        <f t="shared" si="3"/>
        <v>58</v>
      </c>
      <c r="B66" s="11" t="s">
        <v>102</v>
      </c>
      <c r="C66" s="11">
        <v>1997</v>
      </c>
      <c r="D66" s="11" t="s">
        <v>108</v>
      </c>
      <c r="E66" s="11" t="s">
        <v>24</v>
      </c>
      <c r="F66" s="11"/>
      <c r="G66" s="11"/>
      <c r="H66" s="42">
        <f t="shared" si="1"/>
        <v>0</v>
      </c>
      <c r="I66" s="4"/>
      <c r="J66" s="11">
        <v>356701420</v>
      </c>
      <c r="M66" s="19">
        <f t="shared" si="4"/>
        <v>0</v>
      </c>
      <c r="N66" s="19">
        <f t="shared" si="2"/>
        <v>0</v>
      </c>
    </row>
    <row r="67" spans="1:14" ht="30" customHeight="1" x14ac:dyDescent="0.25">
      <c r="A67" s="11">
        <f t="shared" si="3"/>
        <v>59</v>
      </c>
      <c r="B67" s="11" t="s">
        <v>110</v>
      </c>
      <c r="C67" s="11">
        <v>1983</v>
      </c>
      <c r="D67" s="11" t="s">
        <v>23</v>
      </c>
      <c r="E67" s="11" t="s">
        <v>24</v>
      </c>
      <c r="F67" s="11"/>
      <c r="G67" s="11"/>
      <c r="H67" s="42">
        <f t="shared" si="1"/>
        <v>0</v>
      </c>
      <c r="I67" s="4"/>
      <c r="J67" s="11">
        <v>387944296</v>
      </c>
      <c r="M67" s="19">
        <f t="shared" si="4"/>
        <v>0</v>
      </c>
      <c r="N67" s="19">
        <f t="shared" si="2"/>
        <v>0</v>
      </c>
    </row>
    <row r="68" spans="1:14" ht="30" customHeight="1" x14ac:dyDescent="0.25">
      <c r="A68" s="11">
        <f t="shared" si="3"/>
        <v>60</v>
      </c>
      <c r="B68" s="11" t="s">
        <v>111</v>
      </c>
      <c r="C68" s="11">
        <v>1995</v>
      </c>
      <c r="D68" s="11" t="s">
        <v>23</v>
      </c>
      <c r="E68" s="11"/>
      <c r="F68" s="11"/>
      <c r="G68" s="11"/>
      <c r="H68" s="42" t="str">
        <f t="shared" si="1"/>
        <v>x</v>
      </c>
      <c r="I68" s="4">
        <v>2011</v>
      </c>
      <c r="J68" s="11">
        <v>395658302</v>
      </c>
      <c r="M68" s="19" t="str">
        <f t="shared" si="4"/>
        <v>x</v>
      </c>
      <c r="N68" s="19">
        <f t="shared" si="2"/>
        <v>0</v>
      </c>
    </row>
    <row r="69" spans="1:14" ht="30" customHeight="1" x14ac:dyDescent="0.25">
      <c r="A69" s="11">
        <f t="shared" si="3"/>
        <v>61</v>
      </c>
      <c r="B69" s="11" t="s">
        <v>112</v>
      </c>
      <c r="C69" s="11">
        <v>1987</v>
      </c>
      <c r="D69" s="11" t="s">
        <v>23</v>
      </c>
      <c r="E69" s="11" t="s">
        <v>24</v>
      </c>
      <c r="F69" s="11"/>
      <c r="G69" s="11"/>
      <c r="H69" s="42">
        <f t="shared" si="1"/>
        <v>0</v>
      </c>
      <c r="I69" s="4"/>
      <c r="J69" s="11">
        <v>967547263</v>
      </c>
      <c r="M69" s="19">
        <f t="shared" si="4"/>
        <v>0</v>
      </c>
      <c r="N69" s="19">
        <f t="shared" si="2"/>
        <v>0</v>
      </c>
    </row>
    <row r="70" spans="1:14" ht="30" customHeight="1" x14ac:dyDescent="0.25">
      <c r="A70" s="11">
        <f t="shared" si="3"/>
        <v>62</v>
      </c>
      <c r="B70" s="11" t="s">
        <v>113</v>
      </c>
      <c r="C70" s="11">
        <v>1980</v>
      </c>
      <c r="D70" s="11" t="s">
        <v>97</v>
      </c>
      <c r="E70" s="11" t="s">
        <v>24</v>
      </c>
      <c r="F70" s="11"/>
      <c r="G70" s="11"/>
      <c r="H70" s="42">
        <f t="shared" si="1"/>
        <v>0</v>
      </c>
      <c r="I70" s="4"/>
      <c r="J70" s="11">
        <v>978770170</v>
      </c>
      <c r="M70" s="19">
        <f t="shared" si="4"/>
        <v>0</v>
      </c>
      <c r="N70" s="19">
        <f t="shared" si="2"/>
        <v>0</v>
      </c>
    </row>
    <row r="71" spans="1:14" ht="30" customHeight="1" x14ac:dyDescent="0.25">
      <c r="A71" s="11">
        <f t="shared" si="3"/>
        <v>63</v>
      </c>
      <c r="B71" s="11" t="s">
        <v>114</v>
      </c>
      <c r="C71" s="11">
        <v>1984</v>
      </c>
      <c r="D71" s="11" t="s">
        <v>23</v>
      </c>
      <c r="E71" s="11" t="s">
        <v>24</v>
      </c>
      <c r="F71" s="11"/>
      <c r="G71" s="11"/>
      <c r="H71" s="42">
        <f t="shared" si="1"/>
        <v>0</v>
      </c>
      <c r="I71" s="4"/>
      <c r="J71" s="11">
        <v>395630983</v>
      </c>
      <c r="M71" s="19">
        <f t="shared" si="4"/>
        <v>0</v>
      </c>
      <c r="N71" s="19">
        <f t="shared" si="2"/>
        <v>0</v>
      </c>
    </row>
    <row r="72" spans="1:14" ht="30" customHeight="1" x14ac:dyDescent="0.25">
      <c r="A72" s="11">
        <f t="shared" si="3"/>
        <v>64</v>
      </c>
      <c r="B72" s="11" t="s">
        <v>115</v>
      </c>
      <c r="C72" s="11">
        <v>1975</v>
      </c>
      <c r="D72" s="11" t="s">
        <v>108</v>
      </c>
      <c r="E72" s="11"/>
      <c r="F72" s="11"/>
      <c r="G72" s="11"/>
      <c r="H72" s="42" t="str">
        <f t="shared" si="1"/>
        <v>x</v>
      </c>
      <c r="I72" s="4">
        <v>2006</v>
      </c>
      <c r="J72" s="11">
        <v>379831004</v>
      </c>
      <c r="M72" s="19" t="str">
        <f t="shared" si="4"/>
        <v>x</v>
      </c>
      <c r="N72" s="19">
        <f t="shared" si="2"/>
        <v>0</v>
      </c>
    </row>
    <row r="73" spans="1:14" ht="30" customHeight="1" x14ac:dyDescent="0.25">
      <c r="A73" s="11">
        <f t="shared" si="3"/>
        <v>65</v>
      </c>
      <c r="B73" s="11" t="s">
        <v>116</v>
      </c>
      <c r="C73" s="11">
        <v>1960</v>
      </c>
      <c r="D73" s="11" t="s">
        <v>23</v>
      </c>
      <c r="E73" s="11"/>
      <c r="F73" s="11"/>
      <c r="G73" s="11"/>
      <c r="H73" s="42" t="str">
        <f t="shared" ref="H73:H96" si="5">IF(I73&lt;&gt;0,"x",)</f>
        <v>x</v>
      </c>
      <c r="I73" s="4">
        <v>2006</v>
      </c>
      <c r="J73" s="11">
        <v>366014944</v>
      </c>
      <c r="M73" s="19" t="str">
        <f t="shared" si="4"/>
        <v>x</v>
      </c>
      <c r="N73" s="19">
        <f t="shared" si="2"/>
        <v>0</v>
      </c>
    </row>
    <row r="74" spans="1:14" ht="30" customHeight="1" x14ac:dyDescent="0.25">
      <c r="A74" s="11">
        <f t="shared" si="3"/>
        <v>66</v>
      </c>
      <c r="B74" s="11" t="s">
        <v>117</v>
      </c>
      <c r="C74" s="11">
        <v>1980</v>
      </c>
      <c r="D74" s="11" t="s">
        <v>17</v>
      </c>
      <c r="E74" s="11"/>
      <c r="F74" s="11"/>
      <c r="G74" s="11"/>
      <c r="H74" s="42" t="str">
        <f t="shared" si="5"/>
        <v>x</v>
      </c>
      <c r="I74" s="4">
        <v>2004</v>
      </c>
      <c r="J74" s="11">
        <v>376290117</v>
      </c>
      <c r="M74" s="19" t="str">
        <f t="shared" si="4"/>
        <v>x</v>
      </c>
      <c r="N74" s="19">
        <f t="shared" ref="N74:N137" si="6">IF(I74&gt;2014,"x",0)</f>
        <v>0</v>
      </c>
    </row>
    <row r="75" spans="1:14" ht="30" customHeight="1" x14ac:dyDescent="0.25">
      <c r="A75" s="11">
        <f t="shared" ref="A75:A96" si="7">A74+1</f>
        <v>67</v>
      </c>
      <c r="B75" s="11" t="s">
        <v>118</v>
      </c>
      <c r="C75" s="11">
        <v>1975</v>
      </c>
      <c r="D75" s="11" t="s">
        <v>119</v>
      </c>
      <c r="E75" s="11" t="s">
        <v>24</v>
      </c>
      <c r="F75" s="11"/>
      <c r="G75" s="11"/>
      <c r="H75" s="42">
        <f t="shared" si="5"/>
        <v>0</v>
      </c>
      <c r="I75" s="4"/>
      <c r="J75" s="11">
        <v>862532098</v>
      </c>
      <c r="M75" s="19">
        <f t="shared" ref="M75:M138" si="8">IF(AND(OR(I75&lt;2014,I75=2014), I75&gt;1993),"x",0)</f>
        <v>0</v>
      </c>
      <c r="N75" s="19">
        <f t="shared" si="6"/>
        <v>0</v>
      </c>
    </row>
    <row r="76" spans="1:14" ht="30" customHeight="1" x14ac:dyDescent="0.25">
      <c r="A76" s="11">
        <f t="shared" si="7"/>
        <v>68</v>
      </c>
      <c r="B76" s="11" t="s">
        <v>120</v>
      </c>
      <c r="C76" s="11">
        <v>1993</v>
      </c>
      <c r="D76" s="11" t="s">
        <v>19</v>
      </c>
      <c r="E76" s="11"/>
      <c r="F76" s="11"/>
      <c r="G76" s="11"/>
      <c r="H76" s="42" t="str">
        <f t="shared" si="5"/>
        <v>x</v>
      </c>
      <c r="I76" s="4">
        <v>1990</v>
      </c>
      <c r="J76" s="11">
        <v>966676593</v>
      </c>
      <c r="M76" s="19">
        <f t="shared" si="8"/>
        <v>0</v>
      </c>
      <c r="N76" s="19">
        <f t="shared" si="6"/>
        <v>0</v>
      </c>
    </row>
    <row r="77" spans="1:14" ht="30" customHeight="1" x14ac:dyDescent="0.25">
      <c r="A77" s="11">
        <f t="shared" si="7"/>
        <v>69</v>
      </c>
      <c r="B77" s="11" t="s">
        <v>121</v>
      </c>
      <c r="C77" s="11">
        <v>1962</v>
      </c>
      <c r="D77" s="11" t="s">
        <v>122</v>
      </c>
      <c r="E77" s="11" t="s">
        <v>24</v>
      </c>
      <c r="F77" s="11"/>
      <c r="G77" s="11"/>
      <c r="H77" s="42">
        <f t="shared" si="5"/>
        <v>0</v>
      </c>
      <c r="I77" s="4"/>
      <c r="J77" s="11">
        <v>984218547</v>
      </c>
      <c r="M77" s="19">
        <f t="shared" si="8"/>
        <v>0</v>
      </c>
      <c r="N77" s="19">
        <f t="shared" si="6"/>
        <v>0</v>
      </c>
    </row>
    <row r="78" spans="1:14" ht="30" customHeight="1" x14ac:dyDescent="0.25">
      <c r="A78" s="11">
        <f t="shared" si="7"/>
        <v>70</v>
      </c>
      <c r="B78" s="11" t="s">
        <v>123</v>
      </c>
      <c r="C78" s="11">
        <v>1988</v>
      </c>
      <c r="D78" s="11" t="s">
        <v>124</v>
      </c>
      <c r="E78" s="11" t="s">
        <v>24</v>
      </c>
      <c r="F78" s="11"/>
      <c r="G78" s="11"/>
      <c r="H78" s="42">
        <f t="shared" si="5"/>
        <v>0</v>
      </c>
      <c r="I78" s="4"/>
      <c r="J78" s="11">
        <v>387255235</v>
      </c>
      <c r="M78" s="19">
        <f t="shared" si="8"/>
        <v>0</v>
      </c>
      <c r="N78" s="19">
        <f t="shared" si="6"/>
        <v>0</v>
      </c>
    </row>
    <row r="79" spans="1:14" ht="30" customHeight="1" x14ac:dyDescent="0.25">
      <c r="A79" s="11">
        <f t="shared" si="7"/>
        <v>71</v>
      </c>
      <c r="B79" s="11" t="s">
        <v>125</v>
      </c>
      <c r="C79" s="11">
        <v>1975</v>
      </c>
      <c r="D79" s="11" t="s">
        <v>126</v>
      </c>
      <c r="E79" s="11" t="s">
        <v>24</v>
      </c>
      <c r="F79" s="11"/>
      <c r="G79" s="11"/>
      <c r="H79" s="42">
        <f t="shared" si="5"/>
        <v>0</v>
      </c>
      <c r="I79" s="4"/>
      <c r="J79" s="11">
        <v>329799194</v>
      </c>
      <c r="M79" s="19">
        <f t="shared" si="8"/>
        <v>0</v>
      </c>
      <c r="N79" s="19">
        <f t="shared" si="6"/>
        <v>0</v>
      </c>
    </row>
    <row r="80" spans="1:14" ht="30" customHeight="1" x14ac:dyDescent="0.25">
      <c r="A80" s="11">
        <f t="shared" si="7"/>
        <v>72</v>
      </c>
      <c r="B80" s="11" t="s">
        <v>127</v>
      </c>
      <c r="C80" s="11">
        <v>1980</v>
      </c>
      <c r="D80" s="11" t="s">
        <v>128</v>
      </c>
      <c r="E80" s="11"/>
      <c r="F80" s="11"/>
      <c r="G80" s="11"/>
      <c r="H80" s="42" t="str">
        <f t="shared" si="5"/>
        <v>x</v>
      </c>
      <c r="I80" s="4">
        <v>2003</v>
      </c>
      <c r="J80" s="11">
        <v>967697083</v>
      </c>
      <c r="M80" s="19" t="str">
        <f t="shared" si="8"/>
        <v>x</v>
      </c>
      <c r="N80" s="19">
        <f t="shared" si="6"/>
        <v>0</v>
      </c>
    </row>
    <row r="81" spans="1:14" ht="30" customHeight="1" x14ac:dyDescent="0.25">
      <c r="A81" s="11">
        <f t="shared" si="7"/>
        <v>73</v>
      </c>
      <c r="B81" s="11" t="s">
        <v>129</v>
      </c>
      <c r="C81" s="11">
        <v>1983</v>
      </c>
      <c r="D81" s="11" t="s">
        <v>23</v>
      </c>
      <c r="E81" s="11"/>
      <c r="F81" s="11"/>
      <c r="G81" s="11"/>
      <c r="H81" s="42" t="str">
        <f t="shared" si="5"/>
        <v>x</v>
      </c>
      <c r="I81" s="4">
        <v>2011</v>
      </c>
      <c r="J81" s="11">
        <v>966674941</v>
      </c>
      <c r="M81" s="19" t="str">
        <f t="shared" si="8"/>
        <v>x</v>
      </c>
      <c r="N81" s="19">
        <f t="shared" si="6"/>
        <v>0</v>
      </c>
    </row>
    <row r="82" spans="1:14" ht="30" customHeight="1" x14ac:dyDescent="0.25">
      <c r="A82" s="11">
        <f t="shared" si="7"/>
        <v>74</v>
      </c>
      <c r="B82" s="11" t="s">
        <v>130</v>
      </c>
      <c r="C82" s="11">
        <v>1981</v>
      </c>
      <c r="D82" s="11" t="s">
        <v>17</v>
      </c>
      <c r="E82" s="11"/>
      <c r="F82" s="11"/>
      <c r="G82" s="11"/>
      <c r="H82" s="42" t="str">
        <f t="shared" si="5"/>
        <v>x</v>
      </c>
      <c r="I82" s="4">
        <v>2008</v>
      </c>
      <c r="J82" s="11">
        <v>373136288</v>
      </c>
      <c r="M82" s="19" t="str">
        <f t="shared" si="8"/>
        <v>x</v>
      </c>
      <c r="N82" s="19">
        <f t="shared" si="6"/>
        <v>0</v>
      </c>
    </row>
    <row r="83" spans="1:14" ht="30" customHeight="1" x14ac:dyDescent="0.25">
      <c r="A83" s="11">
        <f t="shared" si="7"/>
        <v>75</v>
      </c>
      <c r="B83" s="11" t="s">
        <v>22</v>
      </c>
      <c r="C83" s="11">
        <v>1981</v>
      </c>
      <c r="D83" s="11" t="s">
        <v>17</v>
      </c>
      <c r="E83" s="11" t="s">
        <v>24</v>
      </c>
      <c r="F83" s="11"/>
      <c r="G83" s="11"/>
      <c r="H83" s="42">
        <f t="shared" si="5"/>
        <v>0</v>
      </c>
      <c r="I83" s="4"/>
      <c r="J83" s="11">
        <v>866818926</v>
      </c>
      <c r="M83" s="19">
        <f t="shared" si="8"/>
        <v>0</v>
      </c>
      <c r="N83" s="19">
        <f t="shared" si="6"/>
        <v>0</v>
      </c>
    </row>
    <row r="84" spans="1:14" ht="30" customHeight="1" x14ac:dyDescent="0.25">
      <c r="A84" s="11">
        <f t="shared" si="7"/>
        <v>76</v>
      </c>
      <c r="B84" s="11" t="s">
        <v>131</v>
      </c>
      <c r="C84" s="11">
        <v>1988</v>
      </c>
      <c r="D84" s="11" t="s">
        <v>132</v>
      </c>
      <c r="E84" s="11" t="s">
        <v>24</v>
      </c>
      <c r="F84" s="11"/>
      <c r="G84" s="11"/>
      <c r="H84" s="42">
        <f t="shared" si="5"/>
        <v>0</v>
      </c>
      <c r="I84" s="4"/>
      <c r="J84" s="11">
        <v>328729722</v>
      </c>
      <c r="M84" s="19">
        <f t="shared" si="8"/>
        <v>0</v>
      </c>
      <c r="N84" s="19">
        <f t="shared" si="6"/>
        <v>0</v>
      </c>
    </row>
    <row r="85" spans="1:14" ht="30" customHeight="1" x14ac:dyDescent="0.25">
      <c r="A85" s="11">
        <f t="shared" si="7"/>
        <v>77</v>
      </c>
      <c r="B85" s="11" t="s">
        <v>133</v>
      </c>
      <c r="C85" s="11">
        <v>1986</v>
      </c>
      <c r="D85" s="11" t="s">
        <v>93</v>
      </c>
      <c r="E85" s="11"/>
      <c r="F85" s="11"/>
      <c r="G85" s="11"/>
      <c r="H85" s="42" t="str">
        <f t="shared" si="5"/>
        <v>x</v>
      </c>
      <c r="I85" s="4">
        <v>2010</v>
      </c>
      <c r="J85" s="11">
        <v>395657227</v>
      </c>
      <c r="M85" s="19" t="str">
        <f t="shared" si="8"/>
        <v>x</v>
      </c>
      <c r="N85" s="19">
        <f t="shared" si="6"/>
        <v>0</v>
      </c>
    </row>
    <row r="86" spans="1:14" ht="30" customHeight="1" x14ac:dyDescent="0.25">
      <c r="A86" s="11">
        <f t="shared" si="7"/>
        <v>78</v>
      </c>
      <c r="B86" s="11" t="s">
        <v>134</v>
      </c>
      <c r="C86" s="11">
        <v>1987</v>
      </c>
      <c r="D86" s="11" t="s">
        <v>17</v>
      </c>
      <c r="E86" s="11" t="s">
        <v>24</v>
      </c>
      <c r="F86" s="11"/>
      <c r="G86" s="11"/>
      <c r="H86" s="42">
        <f t="shared" si="5"/>
        <v>0</v>
      </c>
      <c r="I86" s="4"/>
      <c r="J86" s="11">
        <v>974356271</v>
      </c>
      <c r="M86" s="19">
        <f t="shared" si="8"/>
        <v>0</v>
      </c>
      <c r="N86" s="19">
        <f t="shared" si="6"/>
        <v>0</v>
      </c>
    </row>
    <row r="87" spans="1:14" ht="30" customHeight="1" x14ac:dyDescent="0.25">
      <c r="A87" s="11">
        <f t="shared" si="7"/>
        <v>79</v>
      </c>
      <c r="B87" s="11" t="s">
        <v>135</v>
      </c>
      <c r="C87" s="11">
        <v>1988</v>
      </c>
      <c r="D87" s="11" t="s">
        <v>136</v>
      </c>
      <c r="E87" s="11"/>
      <c r="F87" s="11"/>
      <c r="G87" s="11"/>
      <c r="H87" s="42" t="str">
        <f t="shared" si="5"/>
        <v>x</v>
      </c>
      <c r="I87" s="4">
        <v>1994</v>
      </c>
      <c r="J87" s="11">
        <v>975450611</v>
      </c>
      <c r="M87" s="19" t="str">
        <f t="shared" si="8"/>
        <v>x</v>
      </c>
      <c r="N87" s="19">
        <f t="shared" si="6"/>
        <v>0</v>
      </c>
    </row>
    <row r="88" spans="1:14" ht="30" customHeight="1" x14ac:dyDescent="0.25">
      <c r="A88" s="11">
        <f t="shared" si="7"/>
        <v>80</v>
      </c>
      <c r="B88" s="11" t="s">
        <v>137</v>
      </c>
      <c r="C88" s="11">
        <v>1984</v>
      </c>
      <c r="D88" s="11" t="s">
        <v>17</v>
      </c>
      <c r="E88" s="11" t="s">
        <v>24</v>
      </c>
      <c r="F88" s="11"/>
      <c r="G88" s="11"/>
      <c r="H88" s="42">
        <f t="shared" si="5"/>
        <v>0</v>
      </c>
      <c r="I88" s="4"/>
      <c r="J88" s="11">
        <v>374598935</v>
      </c>
      <c r="M88" s="19">
        <f t="shared" si="8"/>
        <v>0</v>
      </c>
      <c r="N88" s="19">
        <f t="shared" si="6"/>
        <v>0</v>
      </c>
    </row>
    <row r="89" spans="1:14" ht="30" customHeight="1" x14ac:dyDescent="0.25">
      <c r="A89" s="11">
        <f t="shared" si="7"/>
        <v>81</v>
      </c>
      <c r="B89" s="11" t="s">
        <v>138</v>
      </c>
      <c r="C89" s="11">
        <v>1984</v>
      </c>
      <c r="D89" s="11" t="s">
        <v>17</v>
      </c>
      <c r="E89" s="11"/>
      <c r="F89" s="11"/>
      <c r="G89" s="11"/>
      <c r="H89" s="42" t="str">
        <f t="shared" si="5"/>
        <v>x</v>
      </c>
      <c r="I89" s="4">
        <v>1997</v>
      </c>
      <c r="J89" s="11">
        <v>359612167</v>
      </c>
      <c r="M89" s="19" t="str">
        <f t="shared" si="8"/>
        <v>x</v>
      </c>
      <c r="N89" s="19">
        <f t="shared" si="6"/>
        <v>0</v>
      </c>
    </row>
    <row r="90" spans="1:14" ht="30" customHeight="1" x14ac:dyDescent="0.25">
      <c r="A90" s="11">
        <f t="shared" si="7"/>
        <v>82</v>
      </c>
      <c r="B90" s="11" t="s">
        <v>139</v>
      </c>
      <c r="C90" s="11">
        <v>1971</v>
      </c>
      <c r="D90" s="11"/>
      <c r="E90" s="11" t="s">
        <v>24</v>
      </c>
      <c r="F90" s="11"/>
      <c r="G90" s="11"/>
      <c r="H90" s="42">
        <f t="shared" si="5"/>
        <v>0</v>
      </c>
      <c r="I90" s="4"/>
      <c r="J90" s="11">
        <v>337233916</v>
      </c>
      <c r="M90" s="19">
        <f t="shared" si="8"/>
        <v>0</v>
      </c>
      <c r="N90" s="19">
        <f t="shared" si="6"/>
        <v>0</v>
      </c>
    </row>
    <row r="91" spans="1:14" ht="30" customHeight="1" x14ac:dyDescent="0.25">
      <c r="A91" s="11">
        <f t="shared" si="7"/>
        <v>83</v>
      </c>
      <c r="B91" s="11" t="s">
        <v>140</v>
      </c>
      <c r="C91" s="11">
        <v>1973</v>
      </c>
      <c r="D91" s="11"/>
      <c r="E91" s="11" t="s">
        <v>24</v>
      </c>
      <c r="F91" s="11"/>
      <c r="G91" s="11"/>
      <c r="H91" s="42">
        <f t="shared" si="5"/>
        <v>0</v>
      </c>
      <c r="I91" s="4"/>
      <c r="J91" s="11">
        <v>398004331</v>
      </c>
      <c r="M91" s="19">
        <f t="shared" si="8"/>
        <v>0</v>
      </c>
      <c r="N91" s="19">
        <f t="shared" si="6"/>
        <v>0</v>
      </c>
    </row>
    <row r="92" spans="1:14" ht="30" customHeight="1" x14ac:dyDescent="0.25">
      <c r="A92" s="11">
        <f t="shared" si="7"/>
        <v>84</v>
      </c>
      <c r="B92" s="11" t="s">
        <v>141</v>
      </c>
      <c r="C92" s="11">
        <v>1981</v>
      </c>
      <c r="D92" s="11"/>
      <c r="E92" s="11"/>
      <c r="F92" s="11"/>
      <c r="G92" s="11"/>
      <c r="H92" s="42" t="str">
        <f t="shared" si="5"/>
        <v>x</v>
      </c>
      <c r="I92" s="4">
        <v>2007</v>
      </c>
      <c r="J92" s="11">
        <v>379942089</v>
      </c>
      <c r="M92" s="19" t="str">
        <f t="shared" si="8"/>
        <v>x</v>
      </c>
      <c r="N92" s="19">
        <f t="shared" si="6"/>
        <v>0</v>
      </c>
    </row>
    <row r="93" spans="1:14" ht="30" customHeight="1" x14ac:dyDescent="0.25">
      <c r="A93" s="11">
        <f t="shared" si="7"/>
        <v>85</v>
      </c>
      <c r="B93" s="11" t="s">
        <v>142</v>
      </c>
      <c r="C93" s="11">
        <v>1986</v>
      </c>
      <c r="D93" s="11"/>
      <c r="E93" s="11"/>
      <c r="F93" s="11"/>
      <c r="G93" s="11"/>
      <c r="H93" s="42" t="str">
        <f t="shared" si="5"/>
        <v>x</v>
      </c>
      <c r="I93" s="4">
        <v>2010</v>
      </c>
      <c r="J93" s="11">
        <v>345255118</v>
      </c>
      <c r="M93" s="19" t="str">
        <f t="shared" si="8"/>
        <v>x</v>
      </c>
      <c r="N93" s="19">
        <f t="shared" si="6"/>
        <v>0</v>
      </c>
    </row>
    <row r="94" spans="1:14" ht="30" customHeight="1" x14ac:dyDescent="0.25">
      <c r="A94" s="11">
        <f t="shared" si="7"/>
        <v>86</v>
      </c>
      <c r="B94" s="11" t="s">
        <v>143</v>
      </c>
      <c r="C94" s="11">
        <v>1986</v>
      </c>
      <c r="D94" s="11"/>
      <c r="E94" s="11" t="s">
        <v>24</v>
      </c>
      <c r="F94" s="11"/>
      <c r="G94" s="11"/>
      <c r="H94" s="42">
        <f t="shared" si="5"/>
        <v>0</v>
      </c>
      <c r="I94" s="4"/>
      <c r="J94" s="11">
        <v>379325827</v>
      </c>
      <c r="M94" s="19">
        <f t="shared" si="8"/>
        <v>0</v>
      </c>
      <c r="N94" s="19">
        <f t="shared" si="6"/>
        <v>0</v>
      </c>
    </row>
    <row r="95" spans="1:14" ht="30" customHeight="1" x14ac:dyDescent="0.25">
      <c r="A95" s="11">
        <f t="shared" si="7"/>
        <v>87</v>
      </c>
      <c r="B95" s="11" t="s">
        <v>144</v>
      </c>
      <c r="C95" s="11">
        <v>1972</v>
      </c>
      <c r="D95" s="11"/>
      <c r="E95" s="11"/>
      <c r="F95" s="11"/>
      <c r="G95" s="11"/>
      <c r="H95" s="42" t="str">
        <f t="shared" si="5"/>
        <v>x</v>
      </c>
      <c r="I95" s="4">
        <v>2009</v>
      </c>
      <c r="J95" s="11">
        <v>394881691</v>
      </c>
      <c r="M95" s="19" t="str">
        <f t="shared" si="8"/>
        <v>x</v>
      </c>
      <c r="N95" s="19">
        <f t="shared" si="6"/>
        <v>0</v>
      </c>
    </row>
    <row r="96" spans="1:14" ht="30" customHeight="1" x14ac:dyDescent="0.25">
      <c r="A96" s="11">
        <f t="shared" si="7"/>
        <v>88</v>
      </c>
      <c r="B96" s="11" t="s">
        <v>145</v>
      </c>
      <c r="C96" s="11">
        <v>1984</v>
      </c>
      <c r="D96" s="11" t="s">
        <v>146</v>
      </c>
      <c r="E96" s="11" t="s">
        <v>24</v>
      </c>
      <c r="F96" s="11"/>
      <c r="G96" s="11"/>
      <c r="H96" s="42">
        <f t="shared" si="5"/>
        <v>0</v>
      </c>
      <c r="I96" s="4"/>
      <c r="J96" s="11">
        <v>387775136</v>
      </c>
      <c r="M96" s="19">
        <f t="shared" si="8"/>
        <v>0</v>
      </c>
      <c r="N96" s="19">
        <f t="shared" si="6"/>
        <v>0</v>
      </c>
    </row>
    <row r="97" spans="1:14" s="51" customFormat="1" ht="30" customHeight="1" x14ac:dyDescent="0.25">
      <c r="A97" s="49">
        <v>2</v>
      </c>
      <c r="B97" s="136" t="s">
        <v>910</v>
      </c>
      <c r="C97" s="136"/>
      <c r="D97" s="49">
        <f>A114</f>
        <v>17</v>
      </c>
      <c r="E97" s="9">
        <f t="shared" ref="E97:G97" si="9">COUNTIF(E98:E114,"x")</f>
        <v>8</v>
      </c>
      <c r="F97" s="9">
        <f t="shared" si="9"/>
        <v>0</v>
      </c>
      <c r="G97" s="9">
        <f t="shared" si="9"/>
        <v>0</v>
      </c>
      <c r="H97" s="9">
        <f>COUNTIF(H98:H114,"x")</f>
        <v>9</v>
      </c>
      <c r="I97" s="9"/>
      <c r="J97" s="49"/>
      <c r="K97" s="50">
        <f>+D97-E97-F97-G97-H97</f>
        <v>0</v>
      </c>
      <c r="M97" s="51">
        <f>COUNTIF(M98:M114,"x")</f>
        <v>7</v>
      </c>
      <c r="N97" s="51">
        <f>COUNTIF(N98:N114,"x")</f>
        <v>0</v>
      </c>
    </row>
    <row r="98" spans="1:14" s="43" customFormat="1" ht="30" customHeight="1" x14ac:dyDescent="0.25">
      <c r="A98" s="42">
        <v>1</v>
      </c>
      <c r="B98" s="42" t="s">
        <v>147</v>
      </c>
      <c r="C98" s="42">
        <v>1976</v>
      </c>
      <c r="D98" s="42" t="s">
        <v>148</v>
      </c>
      <c r="E98" s="11" t="s">
        <v>24</v>
      </c>
      <c r="F98" s="42"/>
      <c r="G98" s="42"/>
      <c r="H98" s="42">
        <f t="shared" ref="H98:H114" si="10">IF(I98&lt;&gt;0,"x",)</f>
        <v>0</v>
      </c>
      <c r="I98" s="28"/>
      <c r="J98" s="42">
        <v>961538324</v>
      </c>
      <c r="K98" s="29"/>
      <c r="M98" s="19">
        <f t="shared" si="8"/>
        <v>0</v>
      </c>
      <c r="N98" s="19">
        <f t="shared" si="6"/>
        <v>0</v>
      </c>
    </row>
    <row r="99" spans="1:14" ht="30" customHeight="1" x14ac:dyDescent="0.25">
      <c r="A99" s="11">
        <f t="shared" ref="A99:A114" si="11">A98+1</f>
        <v>2</v>
      </c>
      <c r="B99" s="11" t="s">
        <v>149</v>
      </c>
      <c r="C99" s="11">
        <v>1985</v>
      </c>
      <c r="D99" s="11" t="s">
        <v>148</v>
      </c>
      <c r="E99" s="11" t="s">
        <v>24</v>
      </c>
      <c r="F99" s="11"/>
      <c r="G99" s="11"/>
      <c r="H99" s="42">
        <f t="shared" si="10"/>
        <v>0</v>
      </c>
      <c r="I99" s="4"/>
      <c r="J99" s="11">
        <v>976925864</v>
      </c>
      <c r="M99" s="19">
        <f t="shared" si="8"/>
        <v>0</v>
      </c>
      <c r="N99" s="19">
        <f t="shared" si="6"/>
        <v>0</v>
      </c>
    </row>
    <row r="100" spans="1:14" ht="30" customHeight="1" x14ac:dyDescent="0.25">
      <c r="A100" s="11">
        <f t="shared" si="11"/>
        <v>3</v>
      </c>
      <c r="B100" s="11" t="s">
        <v>150</v>
      </c>
      <c r="C100" s="11">
        <v>1979</v>
      </c>
      <c r="D100" s="11" t="s">
        <v>148</v>
      </c>
      <c r="E100" s="11" t="s">
        <v>24</v>
      </c>
      <c r="F100" s="11"/>
      <c r="G100" s="11"/>
      <c r="H100" s="42">
        <f t="shared" si="10"/>
        <v>0</v>
      </c>
      <c r="I100" s="4"/>
      <c r="J100" s="11">
        <v>346463728</v>
      </c>
      <c r="M100" s="19">
        <f t="shared" si="8"/>
        <v>0</v>
      </c>
      <c r="N100" s="19">
        <f t="shared" si="6"/>
        <v>0</v>
      </c>
    </row>
    <row r="101" spans="1:14" ht="30" customHeight="1" x14ac:dyDescent="0.25">
      <c r="A101" s="11">
        <f t="shared" si="11"/>
        <v>4</v>
      </c>
      <c r="B101" s="11" t="s">
        <v>151</v>
      </c>
      <c r="C101" s="11">
        <v>1991</v>
      </c>
      <c r="D101" s="11" t="s">
        <v>148</v>
      </c>
      <c r="E101" s="11"/>
      <c r="F101" s="11"/>
      <c r="G101" s="11"/>
      <c r="H101" s="42" t="str">
        <f t="shared" si="10"/>
        <v>x</v>
      </c>
      <c r="I101" s="4">
        <v>2011</v>
      </c>
      <c r="J101" s="11">
        <v>961052719</v>
      </c>
      <c r="M101" s="19" t="str">
        <f t="shared" si="8"/>
        <v>x</v>
      </c>
      <c r="N101" s="19">
        <f t="shared" si="6"/>
        <v>0</v>
      </c>
    </row>
    <row r="102" spans="1:14" ht="30" customHeight="1" x14ac:dyDescent="0.25">
      <c r="A102" s="11">
        <f t="shared" si="11"/>
        <v>5</v>
      </c>
      <c r="B102" s="11" t="s">
        <v>152</v>
      </c>
      <c r="C102" s="11">
        <v>1993</v>
      </c>
      <c r="D102" s="11" t="s">
        <v>148</v>
      </c>
      <c r="E102" s="11" t="s">
        <v>24</v>
      </c>
      <c r="F102" s="11"/>
      <c r="G102" s="11"/>
      <c r="H102" s="42">
        <f t="shared" si="10"/>
        <v>0</v>
      </c>
      <c r="I102" s="4"/>
      <c r="J102" s="11">
        <v>385472047</v>
      </c>
      <c r="M102" s="19">
        <f t="shared" si="8"/>
        <v>0</v>
      </c>
      <c r="N102" s="19">
        <f t="shared" si="6"/>
        <v>0</v>
      </c>
    </row>
    <row r="103" spans="1:14" ht="30" customHeight="1" x14ac:dyDescent="0.25">
      <c r="A103" s="11">
        <f t="shared" si="11"/>
        <v>6</v>
      </c>
      <c r="B103" s="11" t="s">
        <v>153</v>
      </c>
      <c r="C103" s="11">
        <v>1997</v>
      </c>
      <c r="D103" s="11" t="s">
        <v>148</v>
      </c>
      <c r="E103" s="11" t="s">
        <v>24</v>
      </c>
      <c r="F103" s="11"/>
      <c r="G103" s="11"/>
      <c r="H103" s="42">
        <f t="shared" si="10"/>
        <v>0</v>
      </c>
      <c r="I103" s="4"/>
      <c r="J103" s="11">
        <v>392840479</v>
      </c>
      <c r="M103" s="19">
        <f t="shared" si="8"/>
        <v>0</v>
      </c>
      <c r="N103" s="19">
        <f t="shared" si="6"/>
        <v>0</v>
      </c>
    </row>
    <row r="104" spans="1:14" ht="30" customHeight="1" x14ac:dyDescent="0.25">
      <c r="A104" s="11">
        <f t="shared" si="11"/>
        <v>7</v>
      </c>
      <c r="B104" s="11" t="s">
        <v>154</v>
      </c>
      <c r="C104" s="11">
        <v>1976</v>
      </c>
      <c r="D104" s="11" t="s">
        <v>148</v>
      </c>
      <c r="E104" s="11" t="s">
        <v>24</v>
      </c>
      <c r="F104" s="11"/>
      <c r="G104" s="11"/>
      <c r="H104" s="42">
        <f t="shared" si="10"/>
        <v>0</v>
      </c>
      <c r="I104" s="4"/>
      <c r="J104" s="11">
        <v>984324108</v>
      </c>
      <c r="M104" s="19">
        <f t="shared" si="8"/>
        <v>0</v>
      </c>
      <c r="N104" s="19">
        <f t="shared" si="6"/>
        <v>0</v>
      </c>
    </row>
    <row r="105" spans="1:14" ht="30" customHeight="1" x14ac:dyDescent="0.25">
      <c r="A105" s="11">
        <f t="shared" si="11"/>
        <v>8</v>
      </c>
      <c r="B105" s="11" t="s">
        <v>155</v>
      </c>
      <c r="C105" s="11">
        <v>1988</v>
      </c>
      <c r="D105" s="11" t="s">
        <v>148</v>
      </c>
      <c r="E105" s="11" t="s">
        <v>24</v>
      </c>
      <c r="F105" s="11"/>
      <c r="G105" s="11"/>
      <c r="H105" s="42">
        <f t="shared" si="10"/>
        <v>0</v>
      </c>
      <c r="I105" s="4"/>
      <c r="J105" s="11">
        <v>353034730</v>
      </c>
      <c r="M105" s="19">
        <f t="shared" si="8"/>
        <v>0</v>
      </c>
      <c r="N105" s="19">
        <f t="shared" si="6"/>
        <v>0</v>
      </c>
    </row>
    <row r="106" spans="1:14" ht="30" customHeight="1" x14ac:dyDescent="0.25">
      <c r="A106" s="11">
        <f t="shared" si="11"/>
        <v>9</v>
      </c>
      <c r="B106" s="11" t="s">
        <v>156</v>
      </c>
      <c r="C106" s="11">
        <v>1984</v>
      </c>
      <c r="D106" s="11" t="s">
        <v>148</v>
      </c>
      <c r="E106" s="11"/>
      <c r="F106" s="11"/>
      <c r="G106" s="11"/>
      <c r="H106" s="42" t="str">
        <f t="shared" si="10"/>
        <v>x</v>
      </c>
      <c r="I106" s="4">
        <v>2000</v>
      </c>
      <c r="J106" s="11">
        <v>984069086</v>
      </c>
      <c r="M106" s="19" t="str">
        <f t="shared" si="8"/>
        <v>x</v>
      </c>
      <c r="N106" s="19">
        <f t="shared" si="6"/>
        <v>0</v>
      </c>
    </row>
    <row r="107" spans="1:14" ht="30" customHeight="1" x14ac:dyDescent="0.25">
      <c r="A107" s="11">
        <f t="shared" si="11"/>
        <v>10</v>
      </c>
      <c r="B107" s="11" t="s">
        <v>157</v>
      </c>
      <c r="C107" s="11">
        <v>1986</v>
      </c>
      <c r="D107" s="11" t="s">
        <v>148</v>
      </c>
      <c r="E107" s="11"/>
      <c r="F107" s="11"/>
      <c r="G107" s="11"/>
      <c r="H107" s="42" t="str">
        <f t="shared" si="10"/>
        <v>x</v>
      </c>
      <c r="I107" s="4">
        <v>2012</v>
      </c>
      <c r="J107" s="11">
        <v>396906179</v>
      </c>
      <c r="M107" s="19" t="str">
        <f t="shared" si="8"/>
        <v>x</v>
      </c>
      <c r="N107" s="19">
        <f t="shared" si="6"/>
        <v>0</v>
      </c>
    </row>
    <row r="108" spans="1:14" ht="30" customHeight="1" x14ac:dyDescent="0.25">
      <c r="A108" s="11">
        <f t="shared" si="11"/>
        <v>11</v>
      </c>
      <c r="B108" s="11" t="s">
        <v>158</v>
      </c>
      <c r="C108" s="11">
        <v>1958</v>
      </c>
      <c r="D108" s="11" t="s">
        <v>159</v>
      </c>
      <c r="E108" s="11" t="s">
        <v>166</v>
      </c>
      <c r="F108" s="11"/>
      <c r="G108" s="11"/>
      <c r="H108" s="42">
        <f t="shared" si="10"/>
        <v>0</v>
      </c>
      <c r="I108" s="4"/>
      <c r="J108" s="11">
        <v>399734196</v>
      </c>
      <c r="M108" s="19">
        <f t="shared" si="8"/>
        <v>0</v>
      </c>
      <c r="N108" s="19">
        <f t="shared" si="6"/>
        <v>0</v>
      </c>
    </row>
    <row r="109" spans="1:14" ht="30" customHeight="1" x14ac:dyDescent="0.25">
      <c r="A109" s="11">
        <f t="shared" si="11"/>
        <v>12</v>
      </c>
      <c r="B109" s="11" t="s">
        <v>160</v>
      </c>
      <c r="C109" s="11">
        <v>1992</v>
      </c>
      <c r="D109" s="11" t="s">
        <v>148</v>
      </c>
      <c r="E109" s="11"/>
      <c r="F109" s="11"/>
      <c r="G109" s="11"/>
      <c r="H109" s="42" t="str">
        <f t="shared" si="10"/>
        <v>x</v>
      </c>
      <c r="I109" s="4">
        <v>2014</v>
      </c>
      <c r="J109" s="11">
        <v>962989632</v>
      </c>
      <c r="M109" s="19" t="str">
        <f t="shared" si="8"/>
        <v>x</v>
      </c>
      <c r="N109" s="19">
        <f t="shared" si="6"/>
        <v>0</v>
      </c>
    </row>
    <row r="110" spans="1:14" ht="30" customHeight="1" x14ac:dyDescent="0.25">
      <c r="A110" s="11">
        <f t="shared" si="11"/>
        <v>13</v>
      </c>
      <c r="B110" s="11" t="s">
        <v>161</v>
      </c>
      <c r="C110" s="11">
        <v>1993</v>
      </c>
      <c r="D110" s="11" t="s">
        <v>148</v>
      </c>
      <c r="E110" s="11"/>
      <c r="F110" s="11"/>
      <c r="G110" s="11"/>
      <c r="H110" s="42" t="str">
        <f t="shared" si="10"/>
        <v>x</v>
      </c>
      <c r="I110" s="4">
        <v>2014</v>
      </c>
      <c r="J110" s="11">
        <v>985152925</v>
      </c>
      <c r="M110" s="19" t="str">
        <f t="shared" si="8"/>
        <v>x</v>
      </c>
      <c r="N110" s="19">
        <f t="shared" si="6"/>
        <v>0</v>
      </c>
    </row>
    <row r="111" spans="1:14" ht="30" customHeight="1" x14ac:dyDescent="0.25">
      <c r="A111" s="11">
        <f t="shared" si="11"/>
        <v>14</v>
      </c>
      <c r="B111" s="11" t="s">
        <v>162</v>
      </c>
      <c r="C111" s="11">
        <v>1965</v>
      </c>
      <c r="D111" s="11" t="s">
        <v>163</v>
      </c>
      <c r="E111" s="11"/>
      <c r="F111" s="11"/>
      <c r="G111" s="11"/>
      <c r="H111" s="42" t="str">
        <f t="shared" si="10"/>
        <v>x</v>
      </c>
      <c r="I111" s="4">
        <v>2005</v>
      </c>
      <c r="J111" s="11">
        <v>98452925</v>
      </c>
      <c r="M111" s="19" t="str">
        <f t="shared" si="8"/>
        <v>x</v>
      </c>
      <c r="N111" s="19">
        <f t="shared" si="6"/>
        <v>0</v>
      </c>
    </row>
    <row r="112" spans="1:14" ht="30" customHeight="1" x14ac:dyDescent="0.25">
      <c r="A112" s="11">
        <f t="shared" si="11"/>
        <v>15</v>
      </c>
      <c r="B112" s="11" t="s">
        <v>164</v>
      </c>
      <c r="C112" s="11">
        <v>1984</v>
      </c>
      <c r="D112" s="11" t="s">
        <v>148</v>
      </c>
      <c r="E112" s="11"/>
      <c r="F112" s="11"/>
      <c r="G112" s="11"/>
      <c r="H112" s="42" t="str">
        <f t="shared" si="10"/>
        <v>x</v>
      </c>
      <c r="I112" s="4">
        <v>1994</v>
      </c>
      <c r="J112" s="11"/>
      <c r="M112" s="19" t="str">
        <f t="shared" si="8"/>
        <v>x</v>
      </c>
      <c r="N112" s="19">
        <f t="shared" si="6"/>
        <v>0</v>
      </c>
    </row>
    <row r="113" spans="1:14" ht="30" customHeight="1" x14ac:dyDescent="0.25">
      <c r="A113" s="11">
        <f t="shared" si="11"/>
        <v>16</v>
      </c>
      <c r="B113" s="11" t="s">
        <v>140</v>
      </c>
      <c r="C113" s="11">
        <v>1988</v>
      </c>
      <c r="D113" s="11" t="s">
        <v>148</v>
      </c>
      <c r="E113" s="11"/>
      <c r="F113" s="11"/>
      <c r="G113" s="11"/>
      <c r="H113" s="42" t="str">
        <f t="shared" si="10"/>
        <v>x</v>
      </c>
      <c r="I113" s="4">
        <v>1993</v>
      </c>
      <c r="J113" s="11"/>
      <c r="M113" s="19">
        <f t="shared" si="8"/>
        <v>0</v>
      </c>
      <c r="N113" s="19">
        <f t="shared" si="6"/>
        <v>0</v>
      </c>
    </row>
    <row r="114" spans="1:14" ht="30" customHeight="1" x14ac:dyDescent="0.25">
      <c r="A114" s="11">
        <f t="shared" si="11"/>
        <v>17</v>
      </c>
      <c r="B114" s="11" t="s">
        <v>165</v>
      </c>
      <c r="C114" s="11">
        <v>1982</v>
      </c>
      <c r="D114" s="11" t="s">
        <v>148</v>
      </c>
      <c r="E114" s="11"/>
      <c r="F114" s="11"/>
      <c r="G114" s="11"/>
      <c r="H114" s="42" t="str">
        <f t="shared" si="10"/>
        <v>x</v>
      </c>
      <c r="I114" s="4">
        <v>1973</v>
      </c>
      <c r="J114" s="11">
        <v>362017402</v>
      </c>
      <c r="M114" s="19">
        <f t="shared" si="8"/>
        <v>0</v>
      </c>
      <c r="N114" s="19">
        <f t="shared" si="6"/>
        <v>0</v>
      </c>
    </row>
    <row r="115" spans="1:14" s="51" customFormat="1" ht="30" customHeight="1" x14ac:dyDescent="0.25">
      <c r="A115" s="49">
        <v>3</v>
      </c>
      <c r="B115" s="136" t="s">
        <v>911</v>
      </c>
      <c r="C115" s="136"/>
      <c r="D115" s="49">
        <f>A141</f>
        <v>26</v>
      </c>
      <c r="E115" s="9">
        <f>COUNTIF(E116:E141,"x")</f>
        <v>20</v>
      </c>
      <c r="F115" s="9">
        <f t="shared" ref="F115:H115" si="12">COUNTIF(F116:F141,"x")</f>
        <v>0</v>
      </c>
      <c r="G115" s="9">
        <f t="shared" si="12"/>
        <v>0</v>
      </c>
      <c r="H115" s="9">
        <f t="shared" si="12"/>
        <v>6</v>
      </c>
      <c r="I115" s="9"/>
      <c r="J115" s="49"/>
      <c r="K115" s="50">
        <f>+D115-E115-F115-G115-H115</f>
        <v>0</v>
      </c>
      <c r="M115" s="51">
        <f>COUNTIF(M116:M141,"x")</f>
        <v>6</v>
      </c>
      <c r="N115" s="51">
        <f>COUNTIF(N116:N141,"x")</f>
        <v>0</v>
      </c>
    </row>
    <row r="116" spans="1:14" s="19" customFormat="1" ht="30" customHeight="1" x14ac:dyDescent="0.25">
      <c r="A116" s="28">
        <v>1</v>
      </c>
      <c r="B116" s="28" t="s">
        <v>167</v>
      </c>
      <c r="C116" s="28">
        <v>1973</v>
      </c>
      <c r="D116" s="28" t="s">
        <v>168</v>
      </c>
      <c r="E116" s="28" t="s">
        <v>166</v>
      </c>
      <c r="F116" s="28"/>
      <c r="G116" s="28"/>
      <c r="H116" s="42">
        <f t="shared" ref="H116:H118" si="13">IF(I116&lt;&gt;0,"X",)</f>
        <v>0</v>
      </c>
      <c r="I116" s="28"/>
      <c r="J116" s="28">
        <v>375082477</v>
      </c>
      <c r="K116" s="18"/>
      <c r="M116" s="19">
        <f t="shared" si="8"/>
        <v>0</v>
      </c>
      <c r="N116" s="19">
        <f t="shared" si="6"/>
        <v>0</v>
      </c>
    </row>
    <row r="117" spans="1:14" ht="30" customHeight="1" x14ac:dyDescent="0.25">
      <c r="A117" s="11">
        <f t="shared" ref="A117:A141" si="14">A116+1</f>
        <v>2</v>
      </c>
      <c r="B117" s="4" t="s">
        <v>169</v>
      </c>
      <c r="C117" s="4">
        <v>1985</v>
      </c>
      <c r="D117" s="4" t="s">
        <v>168</v>
      </c>
      <c r="E117" s="28" t="s">
        <v>166</v>
      </c>
      <c r="F117" s="4"/>
      <c r="G117" s="4"/>
      <c r="H117" s="42">
        <f t="shared" si="13"/>
        <v>0</v>
      </c>
      <c r="I117" s="4"/>
      <c r="J117" s="4">
        <v>358931579</v>
      </c>
      <c r="M117" s="19">
        <f t="shared" si="8"/>
        <v>0</v>
      </c>
      <c r="N117" s="19">
        <f t="shared" si="6"/>
        <v>0</v>
      </c>
    </row>
    <row r="118" spans="1:14" ht="30" customHeight="1" x14ac:dyDescent="0.25">
      <c r="A118" s="11">
        <f t="shared" si="14"/>
        <v>3</v>
      </c>
      <c r="B118" s="4" t="s">
        <v>170</v>
      </c>
      <c r="C118" s="4">
        <v>1980</v>
      </c>
      <c r="D118" s="4" t="s">
        <v>168</v>
      </c>
      <c r="E118" s="28" t="s">
        <v>166</v>
      </c>
      <c r="F118" s="4"/>
      <c r="G118" s="4"/>
      <c r="H118" s="42">
        <f t="shared" si="13"/>
        <v>0</v>
      </c>
      <c r="I118" s="4"/>
      <c r="J118" s="4">
        <v>349085362</v>
      </c>
      <c r="M118" s="19">
        <f t="shared" si="8"/>
        <v>0</v>
      </c>
      <c r="N118" s="19">
        <f t="shared" si="6"/>
        <v>0</v>
      </c>
    </row>
    <row r="119" spans="1:14" ht="30" customHeight="1" x14ac:dyDescent="0.25">
      <c r="A119" s="11">
        <f t="shared" si="14"/>
        <v>4</v>
      </c>
      <c r="B119" s="4" t="s">
        <v>171</v>
      </c>
      <c r="C119" s="4">
        <v>1970</v>
      </c>
      <c r="D119" s="4" t="s">
        <v>168</v>
      </c>
      <c r="E119" s="28" t="s">
        <v>166</v>
      </c>
      <c r="F119" s="4"/>
      <c r="G119" s="4"/>
      <c r="H119" s="42">
        <f t="shared" ref="H119:H141" si="15">IF(I119&lt;&gt;0,"x",)</f>
        <v>0</v>
      </c>
      <c r="I119" s="4"/>
      <c r="J119" s="4">
        <v>336788938</v>
      </c>
      <c r="M119" s="19">
        <f t="shared" si="8"/>
        <v>0</v>
      </c>
      <c r="N119" s="19">
        <f t="shared" si="6"/>
        <v>0</v>
      </c>
    </row>
    <row r="120" spans="1:14" ht="30" customHeight="1" x14ac:dyDescent="0.25">
      <c r="A120" s="11">
        <f t="shared" si="14"/>
        <v>5</v>
      </c>
      <c r="B120" s="4" t="s">
        <v>172</v>
      </c>
      <c r="C120" s="4">
        <v>1980</v>
      </c>
      <c r="D120" s="4" t="s">
        <v>168</v>
      </c>
      <c r="E120" s="28" t="s">
        <v>166</v>
      </c>
      <c r="F120" s="4"/>
      <c r="G120" s="4"/>
      <c r="H120" s="42">
        <f t="shared" si="15"/>
        <v>0</v>
      </c>
      <c r="I120" s="4"/>
      <c r="J120" s="4">
        <v>557047692</v>
      </c>
      <c r="M120" s="19">
        <f t="shared" si="8"/>
        <v>0</v>
      </c>
      <c r="N120" s="19">
        <f t="shared" si="6"/>
        <v>0</v>
      </c>
    </row>
    <row r="121" spans="1:14" ht="30" customHeight="1" x14ac:dyDescent="0.25">
      <c r="A121" s="11">
        <f t="shared" si="14"/>
        <v>6</v>
      </c>
      <c r="B121" s="4" t="s">
        <v>173</v>
      </c>
      <c r="C121" s="4">
        <v>1996</v>
      </c>
      <c r="D121" s="4"/>
      <c r="E121" s="28" t="s">
        <v>166</v>
      </c>
      <c r="F121" s="4"/>
      <c r="G121" s="4"/>
      <c r="H121" s="42">
        <f t="shared" si="15"/>
        <v>0</v>
      </c>
      <c r="I121" s="4"/>
      <c r="J121" s="4">
        <v>982972701</v>
      </c>
      <c r="M121" s="19">
        <f t="shared" si="8"/>
        <v>0</v>
      </c>
      <c r="N121" s="19">
        <f t="shared" si="6"/>
        <v>0</v>
      </c>
    </row>
    <row r="122" spans="1:14" ht="30" customHeight="1" x14ac:dyDescent="0.25">
      <c r="A122" s="11">
        <f t="shared" si="14"/>
        <v>7</v>
      </c>
      <c r="B122" s="4" t="s">
        <v>174</v>
      </c>
      <c r="C122" s="4">
        <v>1963</v>
      </c>
      <c r="D122" s="4" t="s">
        <v>168</v>
      </c>
      <c r="E122" s="28" t="s">
        <v>166</v>
      </c>
      <c r="F122" s="4"/>
      <c r="G122" s="4"/>
      <c r="H122" s="42">
        <f t="shared" si="15"/>
        <v>0</v>
      </c>
      <c r="I122" s="4"/>
      <c r="J122" s="4">
        <v>984620153</v>
      </c>
      <c r="M122" s="19">
        <f t="shared" si="8"/>
        <v>0</v>
      </c>
      <c r="N122" s="19">
        <f t="shared" si="6"/>
        <v>0</v>
      </c>
    </row>
    <row r="123" spans="1:14" ht="30" customHeight="1" x14ac:dyDescent="0.25">
      <c r="A123" s="11">
        <f t="shared" si="14"/>
        <v>8</v>
      </c>
      <c r="B123" s="4" t="s">
        <v>175</v>
      </c>
      <c r="C123" s="4">
        <v>1988</v>
      </c>
      <c r="D123" s="4" t="s">
        <v>168</v>
      </c>
      <c r="E123" s="28" t="s">
        <v>166</v>
      </c>
      <c r="F123" s="4"/>
      <c r="G123" s="4"/>
      <c r="H123" s="42">
        <f t="shared" si="15"/>
        <v>0</v>
      </c>
      <c r="I123" s="4"/>
      <c r="J123" s="4">
        <v>862099283</v>
      </c>
      <c r="M123" s="19">
        <f t="shared" si="8"/>
        <v>0</v>
      </c>
      <c r="N123" s="19">
        <f t="shared" si="6"/>
        <v>0</v>
      </c>
    </row>
    <row r="124" spans="1:14" ht="30" customHeight="1" x14ac:dyDescent="0.25">
      <c r="A124" s="11">
        <f t="shared" si="14"/>
        <v>9</v>
      </c>
      <c r="B124" s="4" t="s">
        <v>176</v>
      </c>
      <c r="C124" s="4">
        <v>1977</v>
      </c>
      <c r="D124" s="4" t="s">
        <v>168</v>
      </c>
      <c r="E124" s="28" t="s">
        <v>166</v>
      </c>
      <c r="F124" s="4"/>
      <c r="G124" s="4"/>
      <c r="H124" s="42">
        <f t="shared" si="15"/>
        <v>0</v>
      </c>
      <c r="I124" s="4"/>
      <c r="J124" s="4">
        <v>342150394</v>
      </c>
      <c r="M124" s="19">
        <f t="shared" si="8"/>
        <v>0</v>
      </c>
      <c r="N124" s="19">
        <f t="shared" si="6"/>
        <v>0</v>
      </c>
    </row>
    <row r="125" spans="1:14" ht="30" customHeight="1" x14ac:dyDescent="0.25">
      <c r="A125" s="11">
        <f t="shared" si="14"/>
        <v>10</v>
      </c>
      <c r="B125" s="4" t="s">
        <v>177</v>
      </c>
      <c r="C125" s="4">
        <v>1975</v>
      </c>
      <c r="D125" s="4"/>
      <c r="E125" s="4"/>
      <c r="F125" s="4"/>
      <c r="G125" s="4"/>
      <c r="H125" s="42" t="str">
        <f t="shared" si="15"/>
        <v>x</v>
      </c>
      <c r="I125" s="4">
        <v>1998</v>
      </c>
      <c r="J125" s="4">
        <v>983699872</v>
      </c>
      <c r="M125" s="19" t="str">
        <f t="shared" si="8"/>
        <v>x</v>
      </c>
      <c r="N125" s="19">
        <f t="shared" si="6"/>
        <v>0</v>
      </c>
    </row>
    <row r="126" spans="1:14" ht="30" customHeight="1" x14ac:dyDescent="0.25">
      <c r="A126" s="11">
        <f t="shared" si="14"/>
        <v>11</v>
      </c>
      <c r="B126" s="4" t="s">
        <v>178</v>
      </c>
      <c r="C126" s="4">
        <v>1981</v>
      </c>
      <c r="D126" s="4"/>
      <c r="E126" s="4"/>
      <c r="F126" s="4"/>
      <c r="G126" s="4"/>
      <c r="H126" s="42" t="str">
        <f t="shared" si="15"/>
        <v>x</v>
      </c>
      <c r="I126" s="4">
        <v>2006</v>
      </c>
      <c r="J126" s="4">
        <v>375062276</v>
      </c>
      <c r="M126" s="19" t="str">
        <f t="shared" si="8"/>
        <v>x</v>
      </c>
      <c r="N126" s="19">
        <f t="shared" si="6"/>
        <v>0</v>
      </c>
    </row>
    <row r="127" spans="1:14" ht="30" customHeight="1" x14ac:dyDescent="0.25">
      <c r="A127" s="11">
        <f t="shared" si="14"/>
        <v>12</v>
      </c>
      <c r="B127" s="4" t="s">
        <v>179</v>
      </c>
      <c r="C127" s="4">
        <v>1989</v>
      </c>
      <c r="D127" s="4"/>
      <c r="E127" s="4"/>
      <c r="F127" s="4"/>
      <c r="G127" s="4"/>
      <c r="H127" s="42" t="str">
        <f t="shared" si="15"/>
        <v>x</v>
      </c>
      <c r="I127" s="4">
        <v>2012</v>
      </c>
      <c r="J127" s="4">
        <v>349625018</v>
      </c>
      <c r="M127" s="19" t="str">
        <f t="shared" si="8"/>
        <v>x</v>
      </c>
      <c r="N127" s="19">
        <f t="shared" si="6"/>
        <v>0</v>
      </c>
    </row>
    <row r="128" spans="1:14" ht="30" customHeight="1" x14ac:dyDescent="0.25">
      <c r="A128" s="11">
        <f t="shared" si="14"/>
        <v>13</v>
      </c>
      <c r="B128" s="4" t="s">
        <v>180</v>
      </c>
      <c r="C128" s="4">
        <v>1967</v>
      </c>
      <c r="D128" s="4" t="s">
        <v>168</v>
      </c>
      <c r="E128" s="28" t="s">
        <v>166</v>
      </c>
      <c r="F128" s="4"/>
      <c r="G128" s="4"/>
      <c r="H128" s="42">
        <f t="shared" si="15"/>
        <v>0</v>
      </c>
      <c r="I128" s="4"/>
      <c r="J128" s="4">
        <v>376289978</v>
      </c>
      <c r="M128" s="19">
        <f t="shared" si="8"/>
        <v>0</v>
      </c>
      <c r="N128" s="19">
        <f t="shared" si="6"/>
        <v>0</v>
      </c>
    </row>
    <row r="129" spans="1:14" ht="30" customHeight="1" x14ac:dyDescent="0.25">
      <c r="A129" s="11">
        <f t="shared" si="14"/>
        <v>14</v>
      </c>
      <c r="B129" s="4" t="s">
        <v>181</v>
      </c>
      <c r="C129" s="4">
        <v>1978</v>
      </c>
      <c r="D129" s="4" t="s">
        <v>168</v>
      </c>
      <c r="E129" s="28" t="s">
        <v>166</v>
      </c>
      <c r="F129" s="4"/>
      <c r="G129" s="4"/>
      <c r="H129" s="42">
        <f t="shared" si="15"/>
        <v>0</v>
      </c>
      <c r="I129" s="4"/>
      <c r="J129" s="4">
        <v>395276117</v>
      </c>
      <c r="M129" s="19">
        <f t="shared" si="8"/>
        <v>0</v>
      </c>
      <c r="N129" s="19">
        <f t="shared" si="6"/>
        <v>0</v>
      </c>
    </row>
    <row r="130" spans="1:14" ht="30" customHeight="1" x14ac:dyDescent="0.25">
      <c r="A130" s="11">
        <f t="shared" si="14"/>
        <v>15</v>
      </c>
      <c r="B130" s="4" t="s">
        <v>182</v>
      </c>
      <c r="C130" s="4">
        <v>1988</v>
      </c>
      <c r="D130" s="4"/>
      <c r="E130" s="28" t="s">
        <v>166</v>
      </c>
      <c r="F130" s="4"/>
      <c r="G130" s="4"/>
      <c r="H130" s="42">
        <f t="shared" si="15"/>
        <v>0</v>
      </c>
      <c r="I130" s="4"/>
      <c r="J130" s="4">
        <v>388568857</v>
      </c>
      <c r="M130" s="19">
        <f t="shared" si="8"/>
        <v>0</v>
      </c>
      <c r="N130" s="19">
        <f t="shared" si="6"/>
        <v>0</v>
      </c>
    </row>
    <row r="131" spans="1:14" ht="30" customHeight="1" x14ac:dyDescent="0.25">
      <c r="A131" s="11">
        <f t="shared" si="14"/>
        <v>16</v>
      </c>
      <c r="B131" s="4" t="s">
        <v>183</v>
      </c>
      <c r="C131" s="4">
        <v>1990</v>
      </c>
      <c r="D131" s="4"/>
      <c r="E131" s="28" t="s">
        <v>166</v>
      </c>
      <c r="F131" s="4"/>
      <c r="G131" s="4"/>
      <c r="H131" s="42">
        <f t="shared" si="15"/>
        <v>0</v>
      </c>
      <c r="I131" s="4"/>
      <c r="J131" s="4">
        <v>922235996</v>
      </c>
      <c r="M131" s="19">
        <f t="shared" si="8"/>
        <v>0</v>
      </c>
      <c r="N131" s="19">
        <f t="shared" si="6"/>
        <v>0</v>
      </c>
    </row>
    <row r="132" spans="1:14" ht="30" customHeight="1" x14ac:dyDescent="0.25">
      <c r="A132" s="11">
        <f t="shared" si="14"/>
        <v>17</v>
      </c>
      <c r="B132" s="4" t="s">
        <v>184</v>
      </c>
      <c r="C132" s="4">
        <v>1958</v>
      </c>
      <c r="D132" s="4"/>
      <c r="E132" s="28" t="s">
        <v>166</v>
      </c>
      <c r="F132" s="4"/>
      <c r="G132" s="4"/>
      <c r="H132" s="42">
        <f t="shared" si="15"/>
        <v>0</v>
      </c>
      <c r="I132" s="4"/>
      <c r="J132" s="4">
        <v>777089864</v>
      </c>
      <c r="M132" s="19">
        <f t="shared" si="8"/>
        <v>0</v>
      </c>
      <c r="N132" s="19">
        <f t="shared" si="6"/>
        <v>0</v>
      </c>
    </row>
    <row r="133" spans="1:14" ht="30" customHeight="1" x14ac:dyDescent="0.25">
      <c r="A133" s="11">
        <f t="shared" si="14"/>
        <v>18</v>
      </c>
      <c r="B133" s="4" t="s">
        <v>185</v>
      </c>
      <c r="C133" s="4">
        <v>1970</v>
      </c>
      <c r="D133" s="4"/>
      <c r="E133" s="28" t="s">
        <v>166</v>
      </c>
      <c r="F133" s="4"/>
      <c r="G133" s="4"/>
      <c r="H133" s="42">
        <f t="shared" si="15"/>
        <v>0</v>
      </c>
      <c r="I133" s="4"/>
      <c r="J133" s="4">
        <v>338324987</v>
      </c>
      <c r="M133" s="19">
        <f t="shared" si="8"/>
        <v>0</v>
      </c>
      <c r="N133" s="19">
        <f t="shared" si="6"/>
        <v>0</v>
      </c>
    </row>
    <row r="134" spans="1:14" ht="30" customHeight="1" x14ac:dyDescent="0.25">
      <c r="A134" s="11">
        <f t="shared" si="14"/>
        <v>19</v>
      </c>
      <c r="B134" s="4" t="s">
        <v>186</v>
      </c>
      <c r="C134" s="4">
        <v>1984</v>
      </c>
      <c r="D134" s="4"/>
      <c r="E134" s="28" t="s">
        <v>166</v>
      </c>
      <c r="F134" s="4"/>
      <c r="G134" s="4"/>
      <c r="H134" s="42">
        <f t="shared" si="15"/>
        <v>0</v>
      </c>
      <c r="I134" s="4"/>
      <c r="J134" s="4">
        <v>867996132</v>
      </c>
      <c r="M134" s="19">
        <f t="shared" si="8"/>
        <v>0</v>
      </c>
      <c r="N134" s="19">
        <f t="shared" si="6"/>
        <v>0</v>
      </c>
    </row>
    <row r="135" spans="1:14" ht="30" customHeight="1" x14ac:dyDescent="0.25">
      <c r="A135" s="11">
        <f t="shared" si="14"/>
        <v>20</v>
      </c>
      <c r="B135" s="4" t="s">
        <v>187</v>
      </c>
      <c r="C135" s="4">
        <v>1981</v>
      </c>
      <c r="D135" s="4"/>
      <c r="E135" s="28"/>
      <c r="F135" s="4"/>
      <c r="G135" s="4"/>
      <c r="H135" s="42" t="str">
        <f t="shared" si="15"/>
        <v>x</v>
      </c>
      <c r="I135" s="4">
        <v>2014</v>
      </c>
      <c r="J135" s="4">
        <v>978136481</v>
      </c>
      <c r="M135" s="19" t="str">
        <f t="shared" si="8"/>
        <v>x</v>
      </c>
      <c r="N135" s="19">
        <f t="shared" si="6"/>
        <v>0</v>
      </c>
    </row>
    <row r="136" spans="1:14" ht="30" customHeight="1" x14ac:dyDescent="0.25">
      <c r="A136" s="11">
        <f t="shared" si="14"/>
        <v>21</v>
      </c>
      <c r="B136" s="4" t="s">
        <v>188</v>
      </c>
      <c r="C136" s="4">
        <v>1975</v>
      </c>
      <c r="D136" s="4"/>
      <c r="E136" s="28"/>
      <c r="F136" s="4"/>
      <c r="G136" s="4"/>
      <c r="H136" s="42" t="str">
        <f t="shared" si="15"/>
        <v>x</v>
      </c>
      <c r="I136" s="4">
        <v>2014</v>
      </c>
      <c r="J136" s="4">
        <v>344037620</v>
      </c>
      <c r="M136" s="19" t="str">
        <f t="shared" si="8"/>
        <v>x</v>
      </c>
      <c r="N136" s="19">
        <f t="shared" si="6"/>
        <v>0</v>
      </c>
    </row>
    <row r="137" spans="1:14" ht="30" customHeight="1" x14ac:dyDescent="0.25">
      <c r="A137" s="11">
        <f t="shared" si="14"/>
        <v>22</v>
      </c>
      <c r="B137" s="4" t="s">
        <v>189</v>
      </c>
      <c r="C137" s="4">
        <v>1974</v>
      </c>
      <c r="D137" s="4"/>
      <c r="E137" s="28" t="s">
        <v>166</v>
      </c>
      <c r="F137" s="4"/>
      <c r="G137" s="4"/>
      <c r="H137" s="42">
        <f t="shared" si="15"/>
        <v>0</v>
      </c>
      <c r="I137" s="4"/>
      <c r="J137" s="4">
        <v>366354759</v>
      </c>
      <c r="M137" s="19">
        <f t="shared" si="8"/>
        <v>0</v>
      </c>
      <c r="N137" s="19">
        <f t="shared" si="6"/>
        <v>0</v>
      </c>
    </row>
    <row r="138" spans="1:14" ht="30" customHeight="1" x14ac:dyDescent="0.25">
      <c r="A138" s="11">
        <f t="shared" si="14"/>
        <v>23</v>
      </c>
      <c r="B138" s="4" t="s">
        <v>190</v>
      </c>
      <c r="C138" s="4">
        <v>1966</v>
      </c>
      <c r="D138" s="4"/>
      <c r="E138" s="28" t="s">
        <v>166</v>
      </c>
      <c r="F138" s="4"/>
      <c r="G138" s="4"/>
      <c r="H138" s="42">
        <f t="shared" si="15"/>
        <v>0</v>
      </c>
      <c r="I138" s="4"/>
      <c r="J138" s="4">
        <v>362064186</v>
      </c>
      <c r="M138" s="19">
        <f t="shared" si="8"/>
        <v>0</v>
      </c>
      <c r="N138" s="19">
        <f t="shared" ref="N138:N201" si="16">IF(I138&gt;2014,"x",0)</f>
        <v>0</v>
      </c>
    </row>
    <row r="139" spans="1:14" ht="30" customHeight="1" x14ac:dyDescent="0.25">
      <c r="A139" s="11">
        <f t="shared" si="14"/>
        <v>24</v>
      </c>
      <c r="B139" s="4" t="s">
        <v>191</v>
      </c>
      <c r="C139" s="4">
        <v>1985</v>
      </c>
      <c r="D139" s="4"/>
      <c r="E139" s="4"/>
      <c r="F139" s="4"/>
      <c r="G139" s="4"/>
      <c r="H139" s="42" t="str">
        <f t="shared" si="15"/>
        <v>x</v>
      </c>
      <c r="I139" s="4">
        <v>2012</v>
      </c>
      <c r="J139" s="4">
        <v>868525688</v>
      </c>
      <c r="M139" s="19" t="str">
        <f t="shared" ref="M139:M202" si="17">IF(AND(OR(I139&lt;2014,I139=2014), I139&gt;1993),"x",0)</f>
        <v>x</v>
      </c>
      <c r="N139" s="19">
        <f t="shared" si="16"/>
        <v>0</v>
      </c>
    </row>
    <row r="140" spans="1:14" ht="30" customHeight="1" x14ac:dyDescent="0.25">
      <c r="A140" s="11">
        <f t="shared" si="14"/>
        <v>25</v>
      </c>
      <c r="B140" s="4" t="s">
        <v>192</v>
      </c>
      <c r="C140" s="4">
        <v>1991</v>
      </c>
      <c r="D140" s="4"/>
      <c r="E140" s="28" t="s">
        <v>166</v>
      </c>
      <c r="F140" s="4"/>
      <c r="G140" s="4"/>
      <c r="H140" s="42">
        <f t="shared" si="15"/>
        <v>0</v>
      </c>
      <c r="I140" s="4"/>
      <c r="J140" s="4">
        <v>397527818</v>
      </c>
      <c r="M140" s="19">
        <f t="shared" si="17"/>
        <v>0</v>
      </c>
      <c r="N140" s="19">
        <f t="shared" si="16"/>
        <v>0</v>
      </c>
    </row>
    <row r="141" spans="1:14" ht="30" customHeight="1" x14ac:dyDescent="0.25">
      <c r="A141" s="11">
        <f t="shared" si="14"/>
        <v>26</v>
      </c>
      <c r="B141" s="4" t="s">
        <v>193</v>
      </c>
      <c r="C141" s="4">
        <v>1977</v>
      </c>
      <c r="D141" s="4" t="s">
        <v>194</v>
      </c>
      <c r="E141" s="28" t="s">
        <v>166</v>
      </c>
      <c r="F141" s="4"/>
      <c r="G141" s="4"/>
      <c r="H141" s="42">
        <f t="shared" si="15"/>
        <v>0</v>
      </c>
      <c r="I141" s="4"/>
      <c r="J141" s="4">
        <v>333350942</v>
      </c>
      <c r="M141" s="19">
        <f t="shared" si="17"/>
        <v>0</v>
      </c>
      <c r="N141" s="19">
        <f t="shared" si="16"/>
        <v>0</v>
      </c>
    </row>
    <row r="142" spans="1:14" s="51" customFormat="1" ht="30" customHeight="1" x14ac:dyDescent="0.25">
      <c r="A142" s="9">
        <v>4</v>
      </c>
      <c r="B142" s="136" t="s">
        <v>912</v>
      </c>
      <c r="C142" s="136"/>
      <c r="D142" s="9">
        <f>A164</f>
        <v>22</v>
      </c>
      <c r="E142" s="9">
        <f>COUNTIF(E143:E164,"x")</f>
        <v>18</v>
      </c>
      <c r="F142" s="9">
        <f>COUNTIF(F143:F167,"x")</f>
        <v>0</v>
      </c>
      <c r="G142" s="9">
        <f>COUNTIF(G143:G167,"x")</f>
        <v>0</v>
      </c>
      <c r="H142" s="9">
        <f>COUNTIF(H143:H167,"x")</f>
        <v>4</v>
      </c>
      <c r="I142" s="9"/>
      <c r="J142" s="9"/>
      <c r="K142" s="50">
        <f>+D142-E142-F142-G142-H142</f>
        <v>0</v>
      </c>
      <c r="M142" s="51">
        <f>COUNTIF(M143:M164,"x")</f>
        <v>2</v>
      </c>
      <c r="N142" s="51">
        <f>COUNTIF(N143:N164,"x")</f>
        <v>0</v>
      </c>
    </row>
    <row r="143" spans="1:14" s="19" customFormat="1" ht="30" customHeight="1" x14ac:dyDescent="0.25">
      <c r="A143" s="28">
        <v>1</v>
      </c>
      <c r="B143" s="28" t="s">
        <v>195</v>
      </c>
      <c r="C143" s="28">
        <v>1968</v>
      </c>
      <c r="D143" s="28" t="s">
        <v>196</v>
      </c>
      <c r="E143" s="28"/>
      <c r="F143" s="28"/>
      <c r="G143" s="28"/>
      <c r="H143" s="42" t="str">
        <f t="shared" ref="H143:H154" si="18">IF(I143&lt;&gt;0,"x",)</f>
        <v>x</v>
      </c>
      <c r="I143" s="28">
        <v>1987</v>
      </c>
      <c r="J143" s="28">
        <v>382158355</v>
      </c>
      <c r="K143" s="29"/>
      <c r="L143" s="43"/>
      <c r="M143" s="19">
        <f t="shared" si="17"/>
        <v>0</v>
      </c>
      <c r="N143" s="19">
        <f t="shared" si="16"/>
        <v>0</v>
      </c>
    </row>
    <row r="144" spans="1:14" ht="30" customHeight="1" x14ac:dyDescent="0.25">
      <c r="A144" s="11">
        <f t="shared" ref="A144:A164" si="19">A143+1</f>
        <v>2</v>
      </c>
      <c r="B144" s="4" t="s">
        <v>197</v>
      </c>
      <c r="C144" s="4">
        <v>1964</v>
      </c>
      <c r="D144" s="4" t="s">
        <v>198</v>
      </c>
      <c r="E144" s="4" t="s">
        <v>166</v>
      </c>
      <c r="F144" s="4"/>
      <c r="G144" s="4"/>
      <c r="H144" s="42">
        <f t="shared" si="18"/>
        <v>0</v>
      </c>
      <c r="I144" s="4"/>
      <c r="J144" s="4">
        <v>382090662</v>
      </c>
      <c r="M144" s="19">
        <f t="shared" si="17"/>
        <v>0</v>
      </c>
      <c r="N144" s="19">
        <f t="shared" si="16"/>
        <v>0</v>
      </c>
    </row>
    <row r="145" spans="1:14" ht="30" customHeight="1" x14ac:dyDescent="0.25">
      <c r="A145" s="11">
        <f t="shared" si="19"/>
        <v>3</v>
      </c>
      <c r="B145" s="4" t="s">
        <v>199</v>
      </c>
      <c r="C145" s="4">
        <v>1984</v>
      </c>
      <c r="D145" s="4" t="s">
        <v>200</v>
      </c>
      <c r="E145" s="4"/>
      <c r="F145" s="4"/>
      <c r="G145" s="4"/>
      <c r="H145" s="42" t="str">
        <f t="shared" si="18"/>
        <v>x</v>
      </c>
      <c r="I145" s="4">
        <v>2005</v>
      </c>
      <c r="J145" s="4">
        <v>367892294</v>
      </c>
      <c r="M145" s="19" t="str">
        <f t="shared" si="17"/>
        <v>x</v>
      </c>
      <c r="N145" s="19">
        <f t="shared" si="16"/>
        <v>0</v>
      </c>
    </row>
    <row r="146" spans="1:14" ht="30" customHeight="1" x14ac:dyDescent="0.25">
      <c r="A146" s="11">
        <f t="shared" si="19"/>
        <v>4</v>
      </c>
      <c r="B146" s="4" t="s">
        <v>201</v>
      </c>
      <c r="C146" s="4">
        <v>1978</v>
      </c>
      <c r="D146" s="4" t="s">
        <v>198</v>
      </c>
      <c r="E146" s="4" t="s">
        <v>166</v>
      </c>
      <c r="F146" s="4"/>
      <c r="G146" s="4"/>
      <c r="H146" s="42">
        <f t="shared" si="18"/>
        <v>0</v>
      </c>
      <c r="I146" s="4"/>
      <c r="J146" s="4">
        <v>974671511</v>
      </c>
      <c r="M146" s="19">
        <f t="shared" si="17"/>
        <v>0</v>
      </c>
      <c r="N146" s="19">
        <f t="shared" si="16"/>
        <v>0</v>
      </c>
    </row>
    <row r="147" spans="1:14" ht="30" customHeight="1" x14ac:dyDescent="0.25">
      <c r="A147" s="11">
        <f t="shared" si="19"/>
        <v>5</v>
      </c>
      <c r="B147" s="4" t="s">
        <v>202</v>
      </c>
      <c r="C147" s="4">
        <v>1990</v>
      </c>
      <c r="D147" s="4" t="s">
        <v>200</v>
      </c>
      <c r="E147" s="4"/>
      <c r="F147" s="4"/>
      <c r="G147" s="4"/>
      <c r="H147" s="42" t="str">
        <f t="shared" si="18"/>
        <v>x</v>
      </c>
      <c r="I147" s="4">
        <v>2012</v>
      </c>
      <c r="J147" s="4">
        <v>961011889</v>
      </c>
      <c r="M147" s="19" t="str">
        <f t="shared" si="17"/>
        <v>x</v>
      </c>
      <c r="N147" s="19">
        <f t="shared" si="16"/>
        <v>0</v>
      </c>
    </row>
    <row r="148" spans="1:14" ht="30" customHeight="1" x14ac:dyDescent="0.25">
      <c r="A148" s="11">
        <f t="shared" si="19"/>
        <v>6</v>
      </c>
      <c r="B148" s="4" t="s">
        <v>203</v>
      </c>
      <c r="C148" s="4">
        <v>1969</v>
      </c>
      <c r="D148" s="4" t="s">
        <v>200</v>
      </c>
      <c r="E148" s="4"/>
      <c r="F148" s="4"/>
      <c r="G148" s="4"/>
      <c r="H148" s="42" t="str">
        <f t="shared" si="18"/>
        <v>x</v>
      </c>
      <c r="I148" s="4">
        <v>1991</v>
      </c>
      <c r="J148" s="4">
        <v>974754521</v>
      </c>
      <c r="M148" s="19">
        <f t="shared" si="17"/>
        <v>0</v>
      </c>
      <c r="N148" s="19">
        <f t="shared" si="16"/>
        <v>0</v>
      </c>
    </row>
    <row r="149" spans="1:14" ht="30" customHeight="1" x14ac:dyDescent="0.25">
      <c r="A149" s="11">
        <f t="shared" si="19"/>
        <v>7</v>
      </c>
      <c r="B149" s="4" t="s">
        <v>155</v>
      </c>
      <c r="C149" s="4">
        <v>1980</v>
      </c>
      <c r="D149" s="4" t="s">
        <v>200</v>
      </c>
      <c r="E149" s="4" t="s">
        <v>166</v>
      </c>
      <c r="F149" s="4"/>
      <c r="G149" s="4"/>
      <c r="H149" s="42">
        <f t="shared" si="18"/>
        <v>0</v>
      </c>
      <c r="I149" s="4"/>
      <c r="J149" s="4">
        <v>984814277</v>
      </c>
      <c r="M149" s="19">
        <f t="shared" si="17"/>
        <v>0</v>
      </c>
      <c r="N149" s="19">
        <f t="shared" si="16"/>
        <v>0</v>
      </c>
    </row>
    <row r="150" spans="1:14" ht="30" customHeight="1" x14ac:dyDescent="0.25">
      <c r="A150" s="11">
        <f t="shared" si="19"/>
        <v>8</v>
      </c>
      <c r="B150" s="4" t="s">
        <v>204</v>
      </c>
      <c r="C150" s="4">
        <v>1972</v>
      </c>
      <c r="D150" s="4" t="s">
        <v>200</v>
      </c>
      <c r="E150" s="4" t="s">
        <v>166</v>
      </c>
      <c r="F150" s="4"/>
      <c r="G150" s="4"/>
      <c r="H150" s="42">
        <f t="shared" si="18"/>
        <v>0</v>
      </c>
      <c r="I150" s="4"/>
      <c r="J150" s="4">
        <v>382570572</v>
      </c>
      <c r="M150" s="19">
        <f t="shared" si="17"/>
        <v>0</v>
      </c>
      <c r="N150" s="19">
        <f t="shared" si="16"/>
        <v>0</v>
      </c>
    </row>
    <row r="151" spans="1:14" ht="30" customHeight="1" x14ac:dyDescent="0.25">
      <c r="A151" s="11">
        <f t="shared" si="19"/>
        <v>9</v>
      </c>
      <c r="B151" s="4" t="s">
        <v>205</v>
      </c>
      <c r="C151" s="4">
        <v>1960</v>
      </c>
      <c r="D151" s="4" t="s">
        <v>200</v>
      </c>
      <c r="E151" s="4" t="s">
        <v>166</v>
      </c>
      <c r="F151" s="4"/>
      <c r="G151" s="4"/>
      <c r="H151" s="42">
        <f t="shared" si="18"/>
        <v>0</v>
      </c>
      <c r="I151" s="4"/>
      <c r="J151" s="4">
        <v>389728466</v>
      </c>
      <c r="M151" s="19">
        <f t="shared" si="17"/>
        <v>0</v>
      </c>
      <c r="N151" s="19">
        <f t="shared" si="16"/>
        <v>0</v>
      </c>
    </row>
    <row r="152" spans="1:14" ht="30" customHeight="1" x14ac:dyDescent="0.25">
      <c r="A152" s="11">
        <f t="shared" si="19"/>
        <v>10</v>
      </c>
      <c r="B152" s="4" t="s">
        <v>206</v>
      </c>
      <c r="C152" s="4">
        <v>1963</v>
      </c>
      <c r="D152" s="4" t="s">
        <v>200</v>
      </c>
      <c r="E152" s="4" t="s">
        <v>166</v>
      </c>
      <c r="F152" s="4"/>
      <c r="G152" s="4"/>
      <c r="H152" s="42">
        <f t="shared" si="18"/>
        <v>0</v>
      </c>
      <c r="I152" s="4"/>
      <c r="J152" s="4">
        <v>985471336</v>
      </c>
      <c r="M152" s="19">
        <f t="shared" si="17"/>
        <v>0</v>
      </c>
      <c r="N152" s="19">
        <f t="shared" si="16"/>
        <v>0</v>
      </c>
    </row>
    <row r="153" spans="1:14" ht="30" customHeight="1" x14ac:dyDescent="0.25">
      <c r="A153" s="11">
        <f t="shared" si="19"/>
        <v>11</v>
      </c>
      <c r="B153" s="4" t="s">
        <v>207</v>
      </c>
      <c r="C153" s="4">
        <v>1969</v>
      </c>
      <c r="D153" s="4" t="s">
        <v>200</v>
      </c>
      <c r="E153" s="4" t="s">
        <v>166</v>
      </c>
      <c r="F153" s="4"/>
      <c r="G153" s="4"/>
      <c r="H153" s="42">
        <f t="shared" si="18"/>
        <v>0</v>
      </c>
      <c r="I153" s="4"/>
      <c r="J153" s="4">
        <v>986027488</v>
      </c>
      <c r="M153" s="19">
        <f t="shared" si="17"/>
        <v>0</v>
      </c>
      <c r="N153" s="19">
        <f t="shared" si="16"/>
        <v>0</v>
      </c>
    </row>
    <row r="154" spans="1:14" ht="30" customHeight="1" x14ac:dyDescent="0.25">
      <c r="A154" s="11">
        <f t="shared" si="19"/>
        <v>12</v>
      </c>
      <c r="B154" s="4" t="s">
        <v>208</v>
      </c>
      <c r="C154" s="4">
        <v>1980</v>
      </c>
      <c r="D154" s="4" t="s">
        <v>209</v>
      </c>
      <c r="E154" s="4" t="s">
        <v>166</v>
      </c>
      <c r="F154" s="4"/>
      <c r="G154" s="4"/>
      <c r="H154" s="42">
        <f t="shared" si="18"/>
        <v>0</v>
      </c>
      <c r="I154" s="4"/>
      <c r="J154" s="4">
        <v>973501682</v>
      </c>
      <c r="M154" s="19">
        <f t="shared" si="17"/>
        <v>0</v>
      </c>
      <c r="N154" s="19">
        <f t="shared" si="16"/>
        <v>0</v>
      </c>
    </row>
    <row r="155" spans="1:14" ht="30" customHeight="1" x14ac:dyDescent="0.25">
      <c r="A155" s="11">
        <f t="shared" si="19"/>
        <v>13</v>
      </c>
      <c r="B155" s="4" t="s">
        <v>210</v>
      </c>
      <c r="C155" s="4">
        <v>1987</v>
      </c>
      <c r="D155" s="4" t="s">
        <v>200</v>
      </c>
      <c r="E155" s="4" t="s">
        <v>166</v>
      </c>
      <c r="F155" s="4"/>
      <c r="G155" s="4"/>
      <c r="H155" s="42">
        <f t="shared" ref="H155:H164" si="20">IF(I155&lt;&gt;0,"X",)</f>
        <v>0</v>
      </c>
      <c r="I155" s="4"/>
      <c r="J155" s="4">
        <v>586516887</v>
      </c>
      <c r="M155" s="19">
        <f t="shared" si="17"/>
        <v>0</v>
      </c>
      <c r="N155" s="19">
        <f t="shared" si="16"/>
        <v>0</v>
      </c>
    </row>
    <row r="156" spans="1:14" ht="30" customHeight="1" x14ac:dyDescent="0.25">
      <c r="A156" s="11">
        <f t="shared" si="19"/>
        <v>14</v>
      </c>
      <c r="B156" s="4" t="s">
        <v>211</v>
      </c>
      <c r="C156" s="4">
        <v>1987</v>
      </c>
      <c r="D156" s="4" t="s">
        <v>200</v>
      </c>
      <c r="E156" s="4" t="s">
        <v>166</v>
      </c>
      <c r="F156" s="4"/>
      <c r="G156" s="4"/>
      <c r="H156" s="42">
        <f t="shared" si="20"/>
        <v>0</v>
      </c>
      <c r="I156" s="4"/>
      <c r="J156" s="4">
        <v>966127687</v>
      </c>
      <c r="M156" s="19">
        <f t="shared" si="17"/>
        <v>0</v>
      </c>
      <c r="N156" s="19">
        <f t="shared" si="16"/>
        <v>0</v>
      </c>
    </row>
    <row r="157" spans="1:14" ht="30" customHeight="1" x14ac:dyDescent="0.25">
      <c r="A157" s="11">
        <f t="shared" si="19"/>
        <v>15</v>
      </c>
      <c r="B157" s="4" t="s">
        <v>212</v>
      </c>
      <c r="C157" s="4">
        <v>1981</v>
      </c>
      <c r="D157" s="4" t="s">
        <v>209</v>
      </c>
      <c r="E157" s="4" t="s">
        <v>166</v>
      </c>
      <c r="F157" s="4"/>
      <c r="G157" s="4"/>
      <c r="H157" s="42">
        <f t="shared" si="20"/>
        <v>0</v>
      </c>
      <c r="I157" s="4"/>
      <c r="J157" s="4">
        <v>359990756</v>
      </c>
      <c r="M157" s="19">
        <f t="shared" si="17"/>
        <v>0</v>
      </c>
      <c r="N157" s="19">
        <f t="shared" si="16"/>
        <v>0</v>
      </c>
    </row>
    <row r="158" spans="1:14" ht="30" customHeight="1" x14ac:dyDescent="0.25">
      <c r="A158" s="11">
        <f t="shared" si="19"/>
        <v>16</v>
      </c>
      <c r="B158" s="4" t="s">
        <v>213</v>
      </c>
      <c r="C158" s="4">
        <v>1971</v>
      </c>
      <c r="D158" s="4"/>
      <c r="E158" s="4" t="s">
        <v>166</v>
      </c>
      <c r="F158" s="4"/>
      <c r="G158" s="4"/>
      <c r="H158" s="42">
        <f t="shared" si="20"/>
        <v>0</v>
      </c>
      <c r="I158" s="4"/>
      <c r="J158" s="4">
        <v>976837511</v>
      </c>
      <c r="M158" s="19">
        <f t="shared" si="17"/>
        <v>0</v>
      </c>
      <c r="N158" s="19">
        <f t="shared" si="16"/>
        <v>0</v>
      </c>
    </row>
    <row r="159" spans="1:14" ht="30" customHeight="1" x14ac:dyDescent="0.25">
      <c r="A159" s="11">
        <f t="shared" si="19"/>
        <v>17</v>
      </c>
      <c r="B159" s="4" t="s">
        <v>214</v>
      </c>
      <c r="C159" s="4">
        <v>1988</v>
      </c>
      <c r="D159" s="4"/>
      <c r="E159" s="4" t="s">
        <v>166</v>
      </c>
      <c r="F159" s="4"/>
      <c r="G159" s="4"/>
      <c r="H159" s="42">
        <f t="shared" si="20"/>
        <v>0</v>
      </c>
      <c r="I159" s="4"/>
      <c r="J159" s="4">
        <v>971715188</v>
      </c>
      <c r="M159" s="19">
        <f t="shared" si="17"/>
        <v>0</v>
      </c>
      <c r="N159" s="19">
        <f t="shared" si="16"/>
        <v>0</v>
      </c>
    </row>
    <row r="160" spans="1:14" ht="30" customHeight="1" x14ac:dyDescent="0.25">
      <c r="A160" s="11">
        <f t="shared" si="19"/>
        <v>18</v>
      </c>
      <c r="B160" s="4" t="s">
        <v>215</v>
      </c>
      <c r="C160" s="4">
        <v>1986</v>
      </c>
      <c r="D160" s="4"/>
      <c r="E160" s="4" t="s">
        <v>166</v>
      </c>
      <c r="F160" s="4"/>
      <c r="G160" s="4"/>
      <c r="H160" s="42">
        <f t="shared" si="20"/>
        <v>0</v>
      </c>
      <c r="I160" s="4"/>
      <c r="J160" s="4">
        <v>358193554</v>
      </c>
      <c r="M160" s="19">
        <f t="shared" si="17"/>
        <v>0</v>
      </c>
      <c r="N160" s="19">
        <f t="shared" si="16"/>
        <v>0</v>
      </c>
    </row>
    <row r="161" spans="1:15" ht="30" customHeight="1" x14ac:dyDescent="0.25">
      <c r="A161" s="11">
        <f t="shared" si="19"/>
        <v>19</v>
      </c>
      <c r="B161" s="4" t="s">
        <v>216</v>
      </c>
      <c r="C161" s="4">
        <v>1965</v>
      </c>
      <c r="D161" s="4" t="s">
        <v>209</v>
      </c>
      <c r="E161" s="4" t="s">
        <v>166</v>
      </c>
      <c r="F161" s="4"/>
      <c r="G161" s="4"/>
      <c r="H161" s="42">
        <f t="shared" si="20"/>
        <v>0</v>
      </c>
      <c r="I161" s="4"/>
      <c r="J161" s="4">
        <v>766215325</v>
      </c>
      <c r="M161" s="19">
        <f t="shared" si="17"/>
        <v>0</v>
      </c>
      <c r="N161" s="19">
        <f t="shared" si="16"/>
        <v>0</v>
      </c>
    </row>
    <row r="162" spans="1:15" ht="30" customHeight="1" x14ac:dyDescent="0.25">
      <c r="A162" s="11">
        <f t="shared" si="19"/>
        <v>20</v>
      </c>
      <c r="B162" s="4" t="s">
        <v>217</v>
      </c>
      <c r="C162" s="4">
        <v>1968</v>
      </c>
      <c r="D162" s="4" t="s">
        <v>209</v>
      </c>
      <c r="E162" s="4" t="s">
        <v>166</v>
      </c>
      <c r="F162" s="4"/>
      <c r="G162" s="4"/>
      <c r="H162" s="42">
        <f t="shared" si="20"/>
        <v>0</v>
      </c>
      <c r="I162" s="4"/>
      <c r="J162" s="4">
        <v>985986884</v>
      </c>
      <c r="M162" s="19">
        <f t="shared" si="17"/>
        <v>0</v>
      </c>
      <c r="N162" s="19">
        <f t="shared" si="16"/>
        <v>0</v>
      </c>
    </row>
    <row r="163" spans="1:15" ht="30" customHeight="1" x14ac:dyDescent="0.25">
      <c r="A163" s="11">
        <f t="shared" si="19"/>
        <v>21</v>
      </c>
      <c r="B163" s="4" t="s">
        <v>219</v>
      </c>
      <c r="C163" s="4">
        <v>1987</v>
      </c>
      <c r="D163" s="4" t="s">
        <v>220</v>
      </c>
      <c r="E163" s="4" t="s">
        <v>166</v>
      </c>
      <c r="F163" s="4"/>
      <c r="G163" s="4"/>
      <c r="H163" s="42">
        <f t="shared" si="20"/>
        <v>0</v>
      </c>
      <c r="I163" s="4"/>
      <c r="J163" s="4">
        <v>398898987</v>
      </c>
      <c r="M163" s="19">
        <f t="shared" si="17"/>
        <v>0</v>
      </c>
      <c r="N163" s="19">
        <f t="shared" si="16"/>
        <v>0</v>
      </c>
    </row>
    <row r="164" spans="1:15" ht="30" customHeight="1" x14ac:dyDescent="0.25">
      <c r="A164" s="11">
        <f t="shared" si="19"/>
        <v>22</v>
      </c>
      <c r="B164" s="4" t="s">
        <v>221</v>
      </c>
      <c r="C164" s="4">
        <v>1984</v>
      </c>
      <c r="D164" s="4" t="s">
        <v>220</v>
      </c>
      <c r="E164" s="4" t="s">
        <v>166</v>
      </c>
      <c r="F164" s="4"/>
      <c r="G164" s="4"/>
      <c r="H164" s="42">
        <f t="shared" si="20"/>
        <v>0</v>
      </c>
      <c r="I164" s="4"/>
      <c r="J164" s="4">
        <v>567063888</v>
      </c>
      <c r="M164" s="19">
        <f t="shared" si="17"/>
        <v>0</v>
      </c>
      <c r="N164" s="19">
        <f t="shared" si="16"/>
        <v>0</v>
      </c>
    </row>
    <row r="165" spans="1:15" s="51" customFormat="1" ht="30" customHeight="1" x14ac:dyDescent="0.25">
      <c r="A165" s="9">
        <v>5</v>
      </c>
      <c r="B165" s="136" t="s">
        <v>913</v>
      </c>
      <c r="C165" s="136"/>
      <c r="D165" s="9">
        <f>A184</f>
        <v>19</v>
      </c>
      <c r="E165" s="9">
        <f>COUNTIF(E166:E184,"x")</f>
        <v>11</v>
      </c>
      <c r="F165" s="9">
        <f>COUNTIF(F166:F183,"x")</f>
        <v>0</v>
      </c>
      <c r="G165" s="9">
        <f>COUNTIF(G166:G183,"x")</f>
        <v>8</v>
      </c>
      <c r="H165" s="9">
        <f>COUNTIF(H166:H183,"x")</f>
        <v>0</v>
      </c>
      <c r="I165" s="9"/>
      <c r="J165" s="9"/>
      <c r="K165" s="50">
        <f>+D165-E165-F165-G165-H165</f>
        <v>0</v>
      </c>
      <c r="M165" s="51">
        <f>COUNTIF(M166:M184,"x")</f>
        <v>0</v>
      </c>
      <c r="N165" s="51">
        <f>COUNTIF(N166:N184,"x")</f>
        <v>0</v>
      </c>
    </row>
    <row r="166" spans="1:15" s="43" customFormat="1" ht="30" customHeight="1" x14ac:dyDescent="0.25">
      <c r="A166" s="28">
        <v>1</v>
      </c>
      <c r="B166" s="28" t="s">
        <v>222</v>
      </c>
      <c r="C166" s="28">
        <v>1977</v>
      </c>
      <c r="D166" s="28" t="s">
        <v>223</v>
      </c>
      <c r="E166" s="4" t="s">
        <v>166</v>
      </c>
      <c r="F166" s="28"/>
      <c r="G166" s="28"/>
      <c r="H166" s="28"/>
      <c r="I166" s="28"/>
      <c r="J166" s="28">
        <v>383392550</v>
      </c>
      <c r="K166" s="28"/>
      <c r="L166" s="122"/>
      <c r="M166" s="19">
        <f t="shared" si="17"/>
        <v>0</v>
      </c>
      <c r="N166" s="19">
        <f t="shared" si="16"/>
        <v>0</v>
      </c>
    </row>
    <row r="167" spans="1:15" ht="30" customHeight="1" x14ac:dyDescent="0.25">
      <c r="A167" s="11">
        <f t="shared" ref="A167:A184" si="21">A166+1</f>
        <v>2</v>
      </c>
      <c r="B167" s="4" t="s">
        <v>222</v>
      </c>
      <c r="C167" s="4">
        <v>1977</v>
      </c>
      <c r="D167" s="4" t="s">
        <v>224</v>
      </c>
      <c r="E167" s="4" t="s">
        <v>166</v>
      </c>
      <c r="F167" s="4"/>
      <c r="G167" s="4"/>
      <c r="H167" s="4"/>
      <c r="I167" s="4"/>
      <c r="J167" s="4">
        <v>383392550</v>
      </c>
      <c r="K167" s="4" t="s">
        <v>225</v>
      </c>
      <c r="L167" s="123"/>
      <c r="M167" s="19">
        <f t="shared" si="17"/>
        <v>0</v>
      </c>
      <c r="N167" s="19">
        <f t="shared" si="16"/>
        <v>0</v>
      </c>
    </row>
    <row r="168" spans="1:15" s="66" customFormat="1" ht="30" customHeight="1" x14ac:dyDescent="0.25">
      <c r="A168" s="61">
        <f t="shared" si="21"/>
        <v>3</v>
      </c>
      <c r="B168" s="62" t="s">
        <v>227</v>
      </c>
      <c r="C168" s="62">
        <v>1962</v>
      </c>
      <c r="D168" s="62" t="s">
        <v>228</v>
      </c>
      <c r="E168" s="62" t="s">
        <v>166</v>
      </c>
      <c r="F168" s="62"/>
      <c r="G168" s="62"/>
      <c r="H168" s="62"/>
      <c r="I168" s="62"/>
      <c r="J168" s="62">
        <v>982757285</v>
      </c>
      <c r="K168" s="65" t="s">
        <v>229</v>
      </c>
      <c r="M168" s="19">
        <f t="shared" si="17"/>
        <v>0</v>
      </c>
      <c r="N168" s="19">
        <f t="shared" si="16"/>
        <v>0</v>
      </c>
      <c r="O168" s="66" t="s">
        <v>166</v>
      </c>
    </row>
    <row r="169" spans="1:15" ht="30" customHeight="1" x14ac:dyDescent="0.25">
      <c r="A169" s="11">
        <f t="shared" si="21"/>
        <v>4</v>
      </c>
      <c r="B169" s="4" t="s">
        <v>230</v>
      </c>
      <c r="C169" s="4">
        <v>1983</v>
      </c>
      <c r="D169" s="4" t="s">
        <v>231</v>
      </c>
      <c r="E169" s="4"/>
      <c r="F169" s="4"/>
      <c r="G169" s="4" t="s">
        <v>166</v>
      </c>
      <c r="H169" s="4"/>
      <c r="I169" s="4"/>
      <c r="J169" s="4">
        <v>868206255</v>
      </c>
      <c r="K169" s="4" t="s">
        <v>233</v>
      </c>
      <c r="L169" s="123"/>
      <c r="M169" s="19">
        <f t="shared" si="17"/>
        <v>0</v>
      </c>
      <c r="N169" s="19">
        <f t="shared" si="16"/>
        <v>0</v>
      </c>
    </row>
    <row r="170" spans="1:15" ht="30" customHeight="1" x14ac:dyDescent="0.25">
      <c r="A170" s="11">
        <f t="shared" si="21"/>
        <v>5</v>
      </c>
      <c r="B170" s="4" t="s">
        <v>234</v>
      </c>
      <c r="C170" s="4">
        <v>1969</v>
      </c>
      <c r="D170" s="4" t="s">
        <v>231</v>
      </c>
      <c r="E170" s="4"/>
      <c r="F170" s="4"/>
      <c r="G170" s="4" t="s">
        <v>166</v>
      </c>
      <c r="H170" s="4"/>
      <c r="I170" s="4"/>
      <c r="J170" s="4">
        <v>968968003</v>
      </c>
      <c r="K170" s="4" t="s">
        <v>235</v>
      </c>
      <c r="L170" s="123"/>
      <c r="M170" s="19">
        <f t="shared" si="17"/>
        <v>0</v>
      </c>
      <c r="N170" s="19">
        <f t="shared" si="16"/>
        <v>0</v>
      </c>
    </row>
    <row r="171" spans="1:15" ht="30" customHeight="1" x14ac:dyDescent="0.25">
      <c r="A171" s="11">
        <f t="shared" si="21"/>
        <v>6</v>
      </c>
      <c r="B171" s="4" t="s">
        <v>236</v>
      </c>
      <c r="C171" s="4">
        <v>1960</v>
      </c>
      <c r="D171" s="4" t="s">
        <v>237</v>
      </c>
      <c r="E171" s="4" t="s">
        <v>166</v>
      </c>
      <c r="F171" s="4"/>
      <c r="G171" s="4"/>
      <c r="H171" s="4"/>
      <c r="I171" s="4"/>
      <c r="J171" s="4">
        <v>368477998</v>
      </c>
      <c r="K171" s="4" t="s">
        <v>238</v>
      </c>
      <c r="L171" s="123"/>
      <c r="M171" s="19">
        <f t="shared" si="17"/>
        <v>0</v>
      </c>
      <c r="N171" s="19">
        <f t="shared" si="16"/>
        <v>0</v>
      </c>
    </row>
    <row r="172" spans="1:15" ht="30" customHeight="1" x14ac:dyDescent="0.25">
      <c r="A172" s="11">
        <f t="shared" si="21"/>
        <v>7</v>
      </c>
      <c r="B172" s="4" t="s">
        <v>239</v>
      </c>
      <c r="C172" s="4">
        <v>1998</v>
      </c>
      <c r="D172" s="4" t="s">
        <v>237</v>
      </c>
      <c r="E172" s="4" t="s">
        <v>166</v>
      </c>
      <c r="F172" s="4"/>
      <c r="G172" s="4"/>
      <c r="H172" s="4"/>
      <c r="I172" s="4"/>
      <c r="J172" s="4">
        <v>383540482</v>
      </c>
      <c r="K172" s="4" t="s">
        <v>235</v>
      </c>
      <c r="L172" s="123"/>
      <c r="M172" s="19">
        <f t="shared" si="17"/>
        <v>0</v>
      </c>
      <c r="N172" s="19">
        <f t="shared" si="16"/>
        <v>0</v>
      </c>
    </row>
    <row r="173" spans="1:15" ht="30" customHeight="1" x14ac:dyDescent="0.25">
      <c r="A173" s="11">
        <f t="shared" si="21"/>
        <v>8</v>
      </c>
      <c r="B173" s="4" t="s">
        <v>240</v>
      </c>
      <c r="C173" s="4">
        <v>1959</v>
      </c>
      <c r="D173" s="4" t="s">
        <v>237</v>
      </c>
      <c r="E173" s="4" t="s">
        <v>166</v>
      </c>
      <c r="F173" s="4"/>
      <c r="G173" s="4"/>
      <c r="H173" s="4"/>
      <c r="I173" s="4"/>
      <c r="J173" s="4">
        <v>348231625</v>
      </c>
      <c r="K173" s="4" t="s">
        <v>238</v>
      </c>
      <c r="L173" s="123"/>
      <c r="M173" s="19">
        <f t="shared" si="17"/>
        <v>0</v>
      </c>
      <c r="N173" s="19">
        <f t="shared" si="16"/>
        <v>0</v>
      </c>
    </row>
    <row r="174" spans="1:15" ht="30" customHeight="1" x14ac:dyDescent="0.25">
      <c r="A174" s="11">
        <f t="shared" si="21"/>
        <v>9</v>
      </c>
      <c r="B174" s="4" t="s">
        <v>241</v>
      </c>
      <c r="C174" s="4">
        <v>1981</v>
      </c>
      <c r="D174" s="4" t="s">
        <v>231</v>
      </c>
      <c r="E174" s="4"/>
      <c r="F174" s="4"/>
      <c r="G174" s="4" t="s">
        <v>166</v>
      </c>
      <c r="H174" s="4"/>
      <c r="I174" s="4"/>
      <c r="J174" s="4">
        <v>3876286930</v>
      </c>
      <c r="K174" s="4" t="s">
        <v>242</v>
      </c>
      <c r="L174" s="123"/>
      <c r="M174" s="19">
        <f t="shared" si="17"/>
        <v>0</v>
      </c>
      <c r="N174" s="19">
        <f t="shared" si="16"/>
        <v>0</v>
      </c>
    </row>
    <row r="175" spans="1:15" ht="30" customHeight="1" x14ac:dyDescent="0.25">
      <c r="A175" s="11">
        <f t="shared" si="21"/>
        <v>10</v>
      </c>
      <c r="B175" s="4" t="s">
        <v>243</v>
      </c>
      <c r="C175" s="4">
        <v>1991</v>
      </c>
      <c r="D175" s="4" t="s">
        <v>231</v>
      </c>
      <c r="E175" s="4"/>
      <c r="F175" s="4"/>
      <c r="G175" s="4" t="s">
        <v>166</v>
      </c>
      <c r="H175" s="4"/>
      <c r="I175" s="4"/>
      <c r="J175" s="4">
        <v>868966160</v>
      </c>
      <c r="K175" s="4" t="s">
        <v>225</v>
      </c>
      <c r="L175" s="123"/>
      <c r="M175" s="19">
        <f t="shared" si="17"/>
        <v>0</v>
      </c>
      <c r="N175" s="19">
        <f t="shared" si="16"/>
        <v>0</v>
      </c>
    </row>
    <row r="176" spans="1:15" ht="30" customHeight="1" x14ac:dyDescent="0.25">
      <c r="A176" s="11">
        <f t="shared" si="21"/>
        <v>11</v>
      </c>
      <c r="B176" s="4" t="s">
        <v>245</v>
      </c>
      <c r="C176" s="4">
        <v>1978</v>
      </c>
      <c r="D176" s="4" t="s">
        <v>237</v>
      </c>
      <c r="E176" s="4" t="s">
        <v>166</v>
      </c>
      <c r="F176" s="4"/>
      <c r="G176" s="4"/>
      <c r="H176" s="4"/>
      <c r="I176" s="4"/>
      <c r="J176" s="4">
        <v>793209607</v>
      </c>
      <c r="K176" s="4" t="s">
        <v>238</v>
      </c>
      <c r="L176" s="123"/>
      <c r="M176" s="19">
        <f t="shared" si="17"/>
        <v>0</v>
      </c>
      <c r="N176" s="19">
        <f t="shared" si="16"/>
        <v>0</v>
      </c>
    </row>
    <row r="177" spans="1:14" ht="30" customHeight="1" x14ac:dyDescent="0.25">
      <c r="A177" s="11">
        <f t="shared" si="21"/>
        <v>12</v>
      </c>
      <c r="B177" s="4" t="s">
        <v>245</v>
      </c>
      <c r="C177" s="4">
        <v>1978</v>
      </c>
      <c r="D177" s="4" t="s">
        <v>231</v>
      </c>
      <c r="E177" s="4"/>
      <c r="F177" s="4"/>
      <c r="G177" s="4" t="s">
        <v>166</v>
      </c>
      <c r="H177" s="4"/>
      <c r="I177" s="4"/>
      <c r="J177" s="4">
        <v>793209607</v>
      </c>
      <c r="K177" s="4" t="s">
        <v>246</v>
      </c>
      <c r="L177" s="123"/>
      <c r="M177" s="19">
        <f t="shared" si="17"/>
        <v>0</v>
      </c>
      <c r="N177" s="19">
        <f t="shared" si="16"/>
        <v>0</v>
      </c>
    </row>
    <row r="178" spans="1:14" ht="30" customHeight="1" x14ac:dyDescent="0.25">
      <c r="A178" s="11">
        <f t="shared" si="21"/>
        <v>13</v>
      </c>
      <c r="B178" s="4" t="s">
        <v>247</v>
      </c>
      <c r="C178" s="4">
        <v>1974</v>
      </c>
      <c r="D178" s="4" t="s">
        <v>231</v>
      </c>
      <c r="E178" s="4"/>
      <c r="F178" s="4"/>
      <c r="G178" s="4" t="s">
        <v>166</v>
      </c>
      <c r="H178" s="4"/>
      <c r="I178" s="4"/>
      <c r="J178" s="4">
        <v>974576614</v>
      </c>
      <c r="K178" s="4" t="s">
        <v>248</v>
      </c>
      <c r="L178" s="123"/>
      <c r="M178" s="19">
        <f t="shared" si="17"/>
        <v>0</v>
      </c>
      <c r="N178" s="19">
        <f t="shared" si="16"/>
        <v>0</v>
      </c>
    </row>
    <row r="179" spans="1:14" ht="30" customHeight="1" x14ac:dyDescent="0.25">
      <c r="A179" s="11">
        <f t="shared" si="21"/>
        <v>14</v>
      </c>
      <c r="B179" s="4" t="s">
        <v>249</v>
      </c>
      <c r="C179" s="4">
        <v>1983</v>
      </c>
      <c r="D179" s="4" t="s">
        <v>231</v>
      </c>
      <c r="E179" s="4"/>
      <c r="F179" s="4"/>
      <c r="G179" s="4" t="s">
        <v>166</v>
      </c>
      <c r="H179" s="4"/>
      <c r="I179" s="4"/>
      <c r="J179" s="4">
        <v>981063955</v>
      </c>
      <c r="K179" s="4" t="s">
        <v>242</v>
      </c>
      <c r="L179" s="123"/>
      <c r="M179" s="19">
        <f t="shared" si="17"/>
        <v>0</v>
      </c>
      <c r="N179" s="19">
        <f t="shared" si="16"/>
        <v>0</v>
      </c>
    </row>
    <row r="180" spans="1:14" ht="30" customHeight="1" x14ac:dyDescent="0.25">
      <c r="A180" s="11">
        <f t="shared" si="21"/>
        <v>15</v>
      </c>
      <c r="B180" s="4" t="s">
        <v>250</v>
      </c>
      <c r="C180" s="4">
        <v>1977</v>
      </c>
      <c r="D180" s="4" t="s">
        <v>231</v>
      </c>
      <c r="E180" s="4"/>
      <c r="F180" s="4"/>
      <c r="G180" s="4" t="s">
        <v>166</v>
      </c>
      <c r="H180" s="4"/>
      <c r="I180" s="4"/>
      <c r="J180" s="4">
        <v>363074877</v>
      </c>
      <c r="K180" s="4" t="s">
        <v>242</v>
      </c>
      <c r="L180" s="123"/>
      <c r="M180" s="19">
        <f t="shared" si="17"/>
        <v>0</v>
      </c>
      <c r="N180" s="19">
        <f t="shared" si="16"/>
        <v>0</v>
      </c>
    </row>
    <row r="181" spans="1:14" ht="30" customHeight="1" x14ac:dyDescent="0.25">
      <c r="A181" s="11">
        <f t="shared" si="21"/>
        <v>16</v>
      </c>
      <c r="B181" s="4" t="s">
        <v>151</v>
      </c>
      <c r="C181" s="4">
        <v>1966</v>
      </c>
      <c r="D181" s="4" t="s">
        <v>251</v>
      </c>
      <c r="E181" s="4" t="s">
        <v>166</v>
      </c>
      <c r="F181" s="4"/>
      <c r="G181" s="4"/>
      <c r="H181" s="4"/>
      <c r="I181" s="4"/>
      <c r="J181" s="4">
        <v>369780772</v>
      </c>
      <c r="K181" s="4" t="s">
        <v>238</v>
      </c>
      <c r="L181" s="123"/>
      <c r="M181" s="19">
        <f t="shared" si="17"/>
        <v>0</v>
      </c>
      <c r="N181" s="19">
        <f t="shared" si="16"/>
        <v>0</v>
      </c>
    </row>
    <row r="182" spans="1:14" ht="30" customHeight="1" x14ac:dyDescent="0.25">
      <c r="A182" s="11">
        <f t="shared" si="21"/>
        <v>17</v>
      </c>
      <c r="B182" s="4" t="s">
        <v>252</v>
      </c>
      <c r="C182" s="4">
        <v>1951</v>
      </c>
      <c r="D182" s="4" t="s">
        <v>237</v>
      </c>
      <c r="E182" s="4" t="s">
        <v>166</v>
      </c>
      <c r="F182" s="4"/>
      <c r="G182" s="4"/>
      <c r="H182" s="4"/>
      <c r="I182" s="4"/>
      <c r="J182" s="4">
        <v>346291790</v>
      </c>
      <c r="K182" s="4" t="s">
        <v>235</v>
      </c>
      <c r="L182" s="123"/>
      <c r="M182" s="19">
        <f t="shared" si="17"/>
        <v>0</v>
      </c>
      <c r="N182" s="19">
        <f t="shared" si="16"/>
        <v>0</v>
      </c>
    </row>
    <row r="183" spans="1:14" ht="30" customHeight="1" x14ac:dyDescent="0.25">
      <c r="A183" s="11">
        <f t="shared" si="21"/>
        <v>18</v>
      </c>
      <c r="B183" s="4" t="s">
        <v>253</v>
      </c>
      <c r="C183" s="4">
        <v>1954</v>
      </c>
      <c r="D183" s="4" t="s">
        <v>254</v>
      </c>
      <c r="E183" s="4" t="s">
        <v>166</v>
      </c>
      <c r="F183" s="4"/>
      <c r="G183" s="4"/>
      <c r="H183" s="4"/>
      <c r="I183" s="4"/>
      <c r="J183" s="4">
        <v>375741342</v>
      </c>
      <c r="K183" s="4" t="s">
        <v>255</v>
      </c>
      <c r="L183" s="123"/>
      <c r="M183" s="19">
        <f t="shared" si="17"/>
        <v>0</v>
      </c>
      <c r="N183" s="19">
        <f t="shared" si="16"/>
        <v>0</v>
      </c>
    </row>
    <row r="184" spans="1:14" ht="30" customHeight="1" x14ac:dyDescent="0.25">
      <c r="A184" s="11">
        <f t="shared" si="21"/>
        <v>19</v>
      </c>
      <c r="B184" s="4" t="s">
        <v>256</v>
      </c>
      <c r="C184" s="4">
        <v>1954</v>
      </c>
      <c r="D184" s="4" t="s">
        <v>237</v>
      </c>
      <c r="E184" s="4" t="s">
        <v>166</v>
      </c>
      <c r="F184" s="4"/>
      <c r="G184" s="4"/>
      <c r="H184" s="4"/>
      <c r="I184" s="4"/>
      <c r="J184" s="4">
        <v>352917383</v>
      </c>
      <c r="K184" s="4" t="s">
        <v>257</v>
      </c>
      <c r="L184" s="123"/>
      <c r="M184" s="19">
        <f t="shared" si="17"/>
        <v>0</v>
      </c>
      <c r="N184" s="19">
        <f t="shared" si="16"/>
        <v>0</v>
      </c>
    </row>
    <row r="185" spans="1:14" s="51" customFormat="1" ht="30" customHeight="1" x14ac:dyDescent="0.25">
      <c r="A185" s="9">
        <v>6</v>
      </c>
      <c r="B185" s="136" t="s">
        <v>393</v>
      </c>
      <c r="C185" s="136"/>
      <c r="D185" s="9">
        <f>A214</f>
        <v>29</v>
      </c>
      <c r="E185" s="9">
        <f>COUNTIF(E186:E214,"x")</f>
        <v>26</v>
      </c>
      <c r="F185" s="9">
        <f t="shared" ref="F185" si="22">COUNTIF(F186:F211,"x")</f>
        <v>0</v>
      </c>
      <c r="G185" s="9">
        <f t="shared" ref="G185" si="23">COUNTIF(G186:G211,"x")</f>
        <v>0</v>
      </c>
      <c r="H185" s="9">
        <f>COUNTIF(H186:H214,"x")</f>
        <v>3</v>
      </c>
      <c r="I185" s="9"/>
      <c r="J185" s="9"/>
      <c r="K185" s="50">
        <f>+D185-E185-F185-G185-H185</f>
        <v>0</v>
      </c>
      <c r="M185" s="19">
        <f t="shared" si="17"/>
        <v>0</v>
      </c>
      <c r="N185" s="19">
        <f t="shared" si="16"/>
        <v>0</v>
      </c>
    </row>
    <row r="186" spans="1:14" s="43" customFormat="1" ht="30" customHeight="1" x14ac:dyDescent="0.25">
      <c r="A186" s="28">
        <v>1</v>
      </c>
      <c r="B186" s="44" t="s">
        <v>1602</v>
      </c>
      <c r="C186" s="28">
        <v>1967</v>
      </c>
      <c r="D186" s="28" t="s">
        <v>258</v>
      </c>
      <c r="E186" s="28" t="s">
        <v>166</v>
      </c>
      <c r="F186" s="28"/>
      <c r="G186" s="28"/>
      <c r="H186" s="42">
        <f t="shared" ref="H186:H214" si="24">IF(I186&lt;&gt;0,"x",)</f>
        <v>0</v>
      </c>
      <c r="I186" s="28"/>
      <c r="J186" s="28">
        <v>347023379</v>
      </c>
      <c r="K186" s="29"/>
      <c r="M186" s="19">
        <f t="shared" si="17"/>
        <v>0</v>
      </c>
      <c r="N186" s="19">
        <f t="shared" si="16"/>
        <v>0</v>
      </c>
    </row>
    <row r="187" spans="1:14" ht="30" customHeight="1" x14ac:dyDescent="0.25">
      <c r="A187" s="11">
        <f t="shared" ref="A187:A214" si="25">A186+1</f>
        <v>2</v>
      </c>
      <c r="B187" s="14" t="s">
        <v>259</v>
      </c>
      <c r="C187" s="4">
        <v>1976</v>
      </c>
      <c r="D187" s="4" t="s">
        <v>159</v>
      </c>
      <c r="E187" s="28" t="s">
        <v>166</v>
      </c>
      <c r="F187" s="4"/>
      <c r="G187" s="4"/>
      <c r="H187" s="42">
        <f t="shared" si="24"/>
        <v>0</v>
      </c>
      <c r="I187" s="4"/>
      <c r="J187" s="4">
        <v>86457959</v>
      </c>
      <c r="M187" s="19">
        <f t="shared" si="17"/>
        <v>0</v>
      </c>
      <c r="N187" s="19">
        <f t="shared" si="16"/>
        <v>0</v>
      </c>
    </row>
    <row r="188" spans="1:14" ht="30" customHeight="1" x14ac:dyDescent="0.25">
      <c r="A188" s="11">
        <f t="shared" si="25"/>
        <v>3</v>
      </c>
      <c r="B188" s="14" t="s">
        <v>260</v>
      </c>
      <c r="C188" s="4">
        <v>1970</v>
      </c>
      <c r="D188" s="4" t="s">
        <v>159</v>
      </c>
      <c r="E188" s="28" t="s">
        <v>166</v>
      </c>
      <c r="F188" s="4"/>
      <c r="G188" s="4"/>
      <c r="H188" s="42">
        <f t="shared" si="24"/>
        <v>0</v>
      </c>
      <c r="I188" s="4"/>
      <c r="J188" s="4">
        <v>984073539</v>
      </c>
      <c r="M188" s="19">
        <f t="shared" si="17"/>
        <v>0</v>
      </c>
      <c r="N188" s="19">
        <f t="shared" si="16"/>
        <v>0</v>
      </c>
    </row>
    <row r="189" spans="1:14" ht="30" customHeight="1" x14ac:dyDescent="0.25">
      <c r="A189" s="11">
        <f t="shared" si="25"/>
        <v>4</v>
      </c>
      <c r="B189" s="14" t="s">
        <v>134</v>
      </c>
      <c r="C189" s="4">
        <v>1970</v>
      </c>
      <c r="D189" s="4" t="s">
        <v>159</v>
      </c>
      <c r="E189" s="28" t="s">
        <v>166</v>
      </c>
      <c r="F189" s="4"/>
      <c r="G189" s="4"/>
      <c r="H189" s="42">
        <f t="shared" si="24"/>
        <v>0</v>
      </c>
      <c r="I189" s="4"/>
      <c r="J189" s="4">
        <v>378370237</v>
      </c>
      <c r="M189" s="19">
        <f t="shared" si="17"/>
        <v>0</v>
      </c>
      <c r="N189" s="19">
        <f t="shared" si="16"/>
        <v>0</v>
      </c>
    </row>
    <row r="190" spans="1:14" ht="30" customHeight="1" x14ac:dyDescent="0.25">
      <c r="A190" s="11">
        <f t="shared" si="25"/>
        <v>5</v>
      </c>
      <c r="B190" s="14" t="s">
        <v>261</v>
      </c>
      <c r="C190" s="4">
        <v>1968</v>
      </c>
      <c r="D190" s="4" t="s">
        <v>159</v>
      </c>
      <c r="E190" s="28" t="s">
        <v>166</v>
      </c>
      <c r="F190" s="4"/>
      <c r="G190" s="4"/>
      <c r="H190" s="42">
        <f t="shared" si="24"/>
        <v>0</v>
      </c>
      <c r="I190" s="4"/>
      <c r="J190" s="4">
        <v>971227564</v>
      </c>
      <c r="M190" s="19">
        <f t="shared" si="17"/>
        <v>0</v>
      </c>
      <c r="N190" s="19">
        <f t="shared" si="16"/>
        <v>0</v>
      </c>
    </row>
    <row r="191" spans="1:14" ht="30" customHeight="1" x14ac:dyDescent="0.25">
      <c r="A191" s="11">
        <f t="shared" si="25"/>
        <v>6</v>
      </c>
      <c r="B191" s="14" t="s">
        <v>262</v>
      </c>
      <c r="C191" s="4">
        <v>1966</v>
      </c>
      <c r="D191" s="4" t="s">
        <v>159</v>
      </c>
      <c r="E191" s="28" t="s">
        <v>166</v>
      </c>
      <c r="F191" s="4"/>
      <c r="G191" s="4"/>
      <c r="H191" s="42">
        <f t="shared" si="24"/>
        <v>0</v>
      </c>
      <c r="I191" s="4"/>
      <c r="J191" s="4">
        <v>828586798</v>
      </c>
      <c r="M191" s="19">
        <f t="shared" si="17"/>
        <v>0</v>
      </c>
      <c r="N191" s="19">
        <f t="shared" si="16"/>
        <v>0</v>
      </c>
    </row>
    <row r="192" spans="1:14" ht="30" customHeight="1" x14ac:dyDescent="0.25">
      <c r="A192" s="11">
        <f t="shared" si="25"/>
        <v>7</v>
      </c>
      <c r="B192" s="14" t="s">
        <v>263</v>
      </c>
      <c r="C192" s="4">
        <v>1986</v>
      </c>
      <c r="D192" s="4" t="s">
        <v>264</v>
      </c>
      <c r="E192" s="4"/>
      <c r="F192" s="4"/>
      <c r="G192" s="4"/>
      <c r="H192" s="42" t="str">
        <f t="shared" si="24"/>
        <v>x</v>
      </c>
      <c r="I192" s="4">
        <v>2000</v>
      </c>
      <c r="J192" s="4">
        <v>369358158</v>
      </c>
      <c r="M192" s="19" t="str">
        <f t="shared" si="17"/>
        <v>x</v>
      </c>
      <c r="N192" s="19">
        <f t="shared" si="16"/>
        <v>0</v>
      </c>
    </row>
    <row r="193" spans="1:15" ht="30" customHeight="1" x14ac:dyDescent="0.25">
      <c r="A193" s="11">
        <f t="shared" si="25"/>
        <v>8</v>
      </c>
      <c r="B193" s="14" t="s">
        <v>192</v>
      </c>
      <c r="C193" s="4">
        <v>1988</v>
      </c>
      <c r="D193" s="4" t="s">
        <v>264</v>
      </c>
      <c r="E193" s="28" t="s">
        <v>166</v>
      </c>
      <c r="F193" s="4"/>
      <c r="G193" s="4"/>
      <c r="H193" s="42">
        <f t="shared" si="24"/>
        <v>0</v>
      </c>
      <c r="I193" s="4"/>
      <c r="J193" s="4">
        <v>775210806</v>
      </c>
      <c r="M193" s="19">
        <f t="shared" si="17"/>
        <v>0</v>
      </c>
      <c r="N193" s="19">
        <f t="shared" si="16"/>
        <v>0</v>
      </c>
    </row>
    <row r="194" spans="1:15" s="66" customFormat="1" ht="30" customHeight="1" x14ac:dyDescent="0.25">
      <c r="A194" s="61">
        <f t="shared" si="25"/>
        <v>9</v>
      </c>
      <c r="B194" s="67" t="s">
        <v>175</v>
      </c>
      <c r="C194" s="62">
        <v>1984</v>
      </c>
      <c r="D194" s="62" t="s">
        <v>265</v>
      </c>
      <c r="E194" s="68" t="s">
        <v>166</v>
      </c>
      <c r="F194" s="62"/>
      <c r="G194" s="62"/>
      <c r="H194" s="42">
        <f t="shared" si="24"/>
        <v>0</v>
      </c>
      <c r="I194" s="62"/>
      <c r="J194" s="62">
        <v>328256985</v>
      </c>
      <c r="K194" s="65" t="s">
        <v>266</v>
      </c>
      <c r="M194" s="19">
        <f t="shared" si="17"/>
        <v>0</v>
      </c>
      <c r="N194" s="19">
        <f t="shared" si="16"/>
        <v>0</v>
      </c>
      <c r="O194" s="66" t="s">
        <v>166</v>
      </c>
    </row>
    <row r="195" spans="1:15" s="66" customFormat="1" ht="30" customHeight="1" x14ac:dyDescent="0.25">
      <c r="A195" s="61">
        <f t="shared" si="25"/>
        <v>10</v>
      </c>
      <c r="B195" s="67" t="s">
        <v>267</v>
      </c>
      <c r="C195" s="62">
        <v>1974</v>
      </c>
      <c r="D195" s="62" t="s">
        <v>268</v>
      </c>
      <c r="E195" s="68" t="s">
        <v>166</v>
      </c>
      <c r="F195" s="62"/>
      <c r="G195" s="62"/>
      <c r="H195" s="42">
        <f t="shared" si="24"/>
        <v>0</v>
      </c>
      <c r="I195" s="62"/>
      <c r="J195" s="62">
        <v>392307627</v>
      </c>
      <c r="K195" s="65" t="s">
        <v>266</v>
      </c>
      <c r="M195" s="19">
        <f t="shared" si="17"/>
        <v>0</v>
      </c>
      <c r="N195" s="19">
        <f t="shared" si="16"/>
        <v>0</v>
      </c>
      <c r="O195" s="66" t="s">
        <v>166</v>
      </c>
    </row>
    <row r="196" spans="1:15" ht="30" customHeight="1" x14ac:dyDescent="0.25">
      <c r="A196" s="11">
        <f t="shared" si="25"/>
        <v>11</v>
      </c>
      <c r="B196" s="14" t="s">
        <v>267</v>
      </c>
      <c r="C196" s="4">
        <v>1974</v>
      </c>
      <c r="D196" s="4" t="s">
        <v>269</v>
      </c>
      <c r="E196" s="28" t="s">
        <v>166</v>
      </c>
      <c r="F196" s="4"/>
      <c r="G196" s="4"/>
      <c r="H196" s="42">
        <f t="shared" si="24"/>
        <v>0</v>
      </c>
      <c r="I196" s="4"/>
      <c r="J196" s="4">
        <v>392307627</v>
      </c>
      <c r="M196" s="19">
        <f t="shared" si="17"/>
        <v>0</v>
      </c>
      <c r="N196" s="19">
        <f t="shared" si="16"/>
        <v>0</v>
      </c>
    </row>
    <row r="197" spans="1:15" ht="30" customHeight="1" x14ac:dyDescent="0.25">
      <c r="A197" s="11">
        <f t="shared" si="25"/>
        <v>12</v>
      </c>
      <c r="B197" s="14" t="s">
        <v>270</v>
      </c>
      <c r="C197" s="4">
        <v>1976</v>
      </c>
      <c r="D197" s="4" t="s">
        <v>269</v>
      </c>
      <c r="E197" s="28" t="s">
        <v>166</v>
      </c>
      <c r="F197" s="4"/>
      <c r="G197" s="4"/>
      <c r="H197" s="42">
        <f t="shared" si="24"/>
        <v>0</v>
      </c>
      <c r="I197" s="4"/>
      <c r="J197" s="4">
        <v>978779329</v>
      </c>
      <c r="M197" s="19">
        <f t="shared" si="17"/>
        <v>0</v>
      </c>
      <c r="N197" s="19">
        <f t="shared" si="16"/>
        <v>0</v>
      </c>
    </row>
    <row r="198" spans="1:15" ht="30" customHeight="1" x14ac:dyDescent="0.25">
      <c r="A198" s="11">
        <f t="shared" si="25"/>
        <v>13</v>
      </c>
      <c r="B198" s="14" t="s">
        <v>271</v>
      </c>
      <c r="C198" s="4">
        <v>1993</v>
      </c>
      <c r="D198" s="4" t="s">
        <v>272</v>
      </c>
      <c r="E198" s="28" t="s">
        <v>166</v>
      </c>
      <c r="F198" s="4"/>
      <c r="G198" s="4"/>
      <c r="H198" s="42">
        <f t="shared" si="24"/>
        <v>0</v>
      </c>
      <c r="I198" s="4"/>
      <c r="J198" s="4">
        <v>398963745</v>
      </c>
      <c r="M198" s="19">
        <f t="shared" si="17"/>
        <v>0</v>
      </c>
      <c r="N198" s="19">
        <f t="shared" si="16"/>
        <v>0</v>
      </c>
    </row>
    <row r="199" spans="1:15" s="66" customFormat="1" ht="30" customHeight="1" x14ac:dyDescent="0.25">
      <c r="A199" s="61">
        <f t="shared" si="25"/>
        <v>14</v>
      </c>
      <c r="B199" s="67" t="s">
        <v>273</v>
      </c>
      <c r="C199" s="62">
        <v>1968</v>
      </c>
      <c r="D199" s="62" t="s">
        <v>274</v>
      </c>
      <c r="E199" s="68" t="s">
        <v>166</v>
      </c>
      <c r="F199" s="62"/>
      <c r="G199" s="62"/>
      <c r="H199" s="42">
        <f t="shared" si="24"/>
        <v>0</v>
      </c>
      <c r="I199" s="62"/>
      <c r="J199" s="62">
        <v>369017969</v>
      </c>
      <c r="K199" s="65" t="s">
        <v>266</v>
      </c>
      <c r="M199" s="19">
        <f t="shared" si="17"/>
        <v>0</v>
      </c>
      <c r="N199" s="19">
        <f t="shared" si="16"/>
        <v>0</v>
      </c>
      <c r="O199" s="66" t="s">
        <v>166</v>
      </c>
    </row>
    <row r="200" spans="1:15" ht="30" customHeight="1" x14ac:dyDescent="0.25">
      <c r="A200" s="11">
        <f t="shared" si="25"/>
        <v>15</v>
      </c>
      <c r="B200" s="14" t="s">
        <v>273</v>
      </c>
      <c r="C200" s="4">
        <v>1968</v>
      </c>
      <c r="D200" s="4" t="s">
        <v>198</v>
      </c>
      <c r="E200" s="4"/>
      <c r="F200" s="4"/>
      <c r="G200" s="4"/>
      <c r="H200" s="42" t="str">
        <f t="shared" si="24"/>
        <v>x</v>
      </c>
      <c r="I200" s="4">
        <v>1994</v>
      </c>
      <c r="J200" s="4">
        <v>369017969</v>
      </c>
      <c r="M200" s="19" t="str">
        <f t="shared" si="17"/>
        <v>x</v>
      </c>
      <c r="N200" s="19">
        <f t="shared" si="16"/>
        <v>0</v>
      </c>
    </row>
    <row r="201" spans="1:15" s="66" customFormat="1" ht="30" customHeight="1" x14ac:dyDescent="0.25">
      <c r="A201" s="61">
        <f t="shared" si="25"/>
        <v>16</v>
      </c>
      <c r="B201" s="67" t="s">
        <v>275</v>
      </c>
      <c r="C201" s="62">
        <v>1974</v>
      </c>
      <c r="D201" s="62" t="s">
        <v>276</v>
      </c>
      <c r="E201" s="68" t="s">
        <v>166</v>
      </c>
      <c r="F201" s="62"/>
      <c r="G201" s="62"/>
      <c r="H201" s="42">
        <f t="shared" si="24"/>
        <v>0</v>
      </c>
      <c r="I201" s="62"/>
      <c r="J201" s="62">
        <v>988476155</v>
      </c>
      <c r="K201" s="65" t="s">
        <v>266</v>
      </c>
      <c r="M201" s="19">
        <f t="shared" si="17"/>
        <v>0</v>
      </c>
      <c r="N201" s="19">
        <f t="shared" si="16"/>
        <v>0</v>
      </c>
      <c r="O201" s="66" t="s">
        <v>166</v>
      </c>
    </row>
    <row r="202" spans="1:15" ht="30" customHeight="1" x14ac:dyDescent="0.25">
      <c r="A202" s="11">
        <f t="shared" si="25"/>
        <v>17</v>
      </c>
      <c r="B202" s="14" t="s">
        <v>277</v>
      </c>
      <c r="C202" s="4">
        <v>1979</v>
      </c>
      <c r="D202" s="4"/>
      <c r="E202" s="28" t="s">
        <v>166</v>
      </c>
      <c r="F202" s="4"/>
      <c r="G202" s="4"/>
      <c r="H202" s="42">
        <f t="shared" si="24"/>
        <v>0</v>
      </c>
      <c r="I202" s="4"/>
      <c r="J202" s="4">
        <v>356698381</v>
      </c>
      <c r="M202" s="19">
        <f t="shared" si="17"/>
        <v>0</v>
      </c>
      <c r="N202" s="19">
        <f t="shared" ref="N202:N265" si="26">IF(I202&gt;2014,"x",0)</f>
        <v>0</v>
      </c>
    </row>
    <row r="203" spans="1:15" ht="30" customHeight="1" x14ac:dyDescent="0.25">
      <c r="A203" s="11">
        <f t="shared" si="25"/>
        <v>18</v>
      </c>
      <c r="B203" s="14" t="s">
        <v>278</v>
      </c>
      <c r="C203" s="4">
        <v>1957</v>
      </c>
      <c r="D203" s="4"/>
      <c r="E203" s="28" t="s">
        <v>166</v>
      </c>
      <c r="F203" s="4"/>
      <c r="G203" s="4"/>
      <c r="H203" s="42">
        <f t="shared" si="24"/>
        <v>0</v>
      </c>
      <c r="I203" s="4"/>
      <c r="J203" s="4">
        <v>356157304</v>
      </c>
      <c r="M203" s="19">
        <f t="shared" ref="M203:M266" si="27">IF(AND(OR(I203&lt;2014,I203=2014), I203&gt;1993),"x",0)</f>
        <v>0</v>
      </c>
      <c r="N203" s="19">
        <f t="shared" si="26"/>
        <v>0</v>
      </c>
    </row>
    <row r="204" spans="1:15" s="66" customFormat="1" ht="30" customHeight="1" x14ac:dyDescent="0.25">
      <c r="A204" s="61">
        <f t="shared" si="25"/>
        <v>19</v>
      </c>
      <c r="B204" s="67" t="s">
        <v>279</v>
      </c>
      <c r="C204" s="62">
        <v>1963</v>
      </c>
      <c r="D204" s="62" t="s">
        <v>280</v>
      </c>
      <c r="E204" s="68" t="s">
        <v>166</v>
      </c>
      <c r="F204" s="62"/>
      <c r="G204" s="62"/>
      <c r="H204" s="42">
        <f t="shared" si="24"/>
        <v>0</v>
      </c>
      <c r="I204" s="62"/>
      <c r="J204" s="62">
        <v>968831994</v>
      </c>
      <c r="K204" s="65" t="s">
        <v>266</v>
      </c>
      <c r="M204" s="19">
        <f t="shared" si="27"/>
        <v>0</v>
      </c>
      <c r="N204" s="19">
        <f t="shared" si="26"/>
        <v>0</v>
      </c>
      <c r="O204" s="66" t="s">
        <v>166</v>
      </c>
    </row>
    <row r="205" spans="1:15" ht="30" customHeight="1" x14ac:dyDescent="0.25">
      <c r="A205" s="11">
        <f t="shared" si="25"/>
        <v>20</v>
      </c>
      <c r="B205" s="14" t="s">
        <v>281</v>
      </c>
      <c r="C205" s="4">
        <v>1984</v>
      </c>
      <c r="D205" s="4" t="s">
        <v>198</v>
      </c>
      <c r="E205" s="28" t="s">
        <v>166</v>
      </c>
      <c r="F205" s="4"/>
      <c r="G205" s="4"/>
      <c r="H205" s="42">
        <f t="shared" si="24"/>
        <v>0</v>
      </c>
      <c r="I205" s="4"/>
      <c r="J205" s="4">
        <v>399830942</v>
      </c>
      <c r="M205" s="19">
        <f t="shared" si="27"/>
        <v>0</v>
      </c>
      <c r="N205" s="19">
        <f t="shared" si="26"/>
        <v>0</v>
      </c>
    </row>
    <row r="206" spans="1:15" ht="30" customHeight="1" x14ac:dyDescent="0.25">
      <c r="A206" s="11">
        <f t="shared" si="25"/>
        <v>21</v>
      </c>
      <c r="B206" s="14" t="s">
        <v>282</v>
      </c>
      <c r="C206" s="4">
        <v>1979</v>
      </c>
      <c r="D206" s="4" t="s">
        <v>198</v>
      </c>
      <c r="E206" s="28" t="s">
        <v>166</v>
      </c>
      <c r="F206" s="4"/>
      <c r="G206" s="4"/>
      <c r="H206" s="42">
        <f t="shared" si="24"/>
        <v>0</v>
      </c>
      <c r="I206" s="4"/>
      <c r="J206" s="4">
        <v>372563237</v>
      </c>
      <c r="M206" s="19">
        <f t="shared" si="27"/>
        <v>0</v>
      </c>
      <c r="N206" s="19">
        <f t="shared" si="26"/>
        <v>0</v>
      </c>
    </row>
    <row r="207" spans="1:15" ht="30" customHeight="1" x14ac:dyDescent="0.25">
      <c r="A207" s="11">
        <f t="shared" si="25"/>
        <v>22</v>
      </c>
      <c r="B207" s="14" t="s">
        <v>283</v>
      </c>
      <c r="C207" s="4">
        <v>1982</v>
      </c>
      <c r="D207" s="4"/>
      <c r="E207" s="28" t="s">
        <v>166</v>
      </c>
      <c r="F207" s="4"/>
      <c r="G207" s="4"/>
      <c r="H207" s="42">
        <f t="shared" si="24"/>
        <v>0</v>
      </c>
      <c r="I207" s="4"/>
      <c r="J207" s="4">
        <v>983801909</v>
      </c>
      <c r="M207" s="19">
        <f t="shared" si="27"/>
        <v>0</v>
      </c>
      <c r="N207" s="19">
        <f t="shared" si="26"/>
        <v>0</v>
      </c>
    </row>
    <row r="208" spans="1:15" s="66" customFormat="1" ht="30" customHeight="1" x14ac:dyDescent="0.25">
      <c r="A208" s="61">
        <f t="shared" si="25"/>
        <v>23</v>
      </c>
      <c r="B208" s="67" t="s">
        <v>284</v>
      </c>
      <c r="C208" s="62">
        <v>1984</v>
      </c>
      <c r="D208" s="62" t="s">
        <v>285</v>
      </c>
      <c r="E208" s="68" t="s">
        <v>166</v>
      </c>
      <c r="F208" s="62"/>
      <c r="G208" s="62"/>
      <c r="H208" s="42">
        <f t="shared" si="24"/>
        <v>0</v>
      </c>
      <c r="I208" s="62"/>
      <c r="J208" s="62">
        <v>395660700</v>
      </c>
      <c r="K208" s="65" t="s">
        <v>266</v>
      </c>
      <c r="M208" s="19">
        <f t="shared" si="27"/>
        <v>0</v>
      </c>
      <c r="N208" s="19">
        <f t="shared" si="26"/>
        <v>0</v>
      </c>
      <c r="O208" s="66" t="s">
        <v>166</v>
      </c>
    </row>
    <row r="209" spans="1:15" s="66" customFormat="1" ht="30" customHeight="1" x14ac:dyDescent="0.25">
      <c r="A209" s="61">
        <f t="shared" si="25"/>
        <v>24</v>
      </c>
      <c r="B209" s="67" t="s">
        <v>177</v>
      </c>
      <c r="C209" s="62">
        <v>1989</v>
      </c>
      <c r="D209" s="62" t="s">
        <v>286</v>
      </c>
      <c r="E209" s="68" t="s">
        <v>166</v>
      </c>
      <c r="F209" s="62"/>
      <c r="G209" s="62"/>
      <c r="H209" s="42">
        <f t="shared" si="24"/>
        <v>0</v>
      </c>
      <c r="I209" s="62"/>
      <c r="J209" s="62">
        <v>983201909</v>
      </c>
      <c r="K209" s="65" t="s">
        <v>266</v>
      </c>
      <c r="M209" s="19">
        <f t="shared" si="27"/>
        <v>0</v>
      </c>
      <c r="N209" s="19">
        <f t="shared" si="26"/>
        <v>0</v>
      </c>
      <c r="O209" s="66" t="s">
        <v>166</v>
      </c>
    </row>
    <row r="210" spans="1:15" s="66" customFormat="1" ht="30" customHeight="1" x14ac:dyDescent="0.25">
      <c r="A210" s="61">
        <f t="shared" si="25"/>
        <v>25</v>
      </c>
      <c r="B210" s="67" t="s">
        <v>287</v>
      </c>
      <c r="C210" s="62">
        <v>1977</v>
      </c>
      <c r="D210" s="62" t="s">
        <v>288</v>
      </c>
      <c r="E210" s="68" t="s">
        <v>166</v>
      </c>
      <c r="F210" s="62"/>
      <c r="G210" s="62"/>
      <c r="H210" s="42">
        <f t="shared" si="24"/>
        <v>0</v>
      </c>
      <c r="I210" s="62"/>
      <c r="J210" s="62">
        <v>334529660</v>
      </c>
      <c r="K210" s="65" t="s">
        <v>266</v>
      </c>
      <c r="M210" s="19">
        <f t="shared" si="27"/>
        <v>0</v>
      </c>
      <c r="N210" s="19">
        <f t="shared" si="26"/>
        <v>0</v>
      </c>
      <c r="O210" s="66" t="s">
        <v>166</v>
      </c>
    </row>
    <row r="211" spans="1:15" ht="30" customHeight="1" x14ac:dyDescent="0.25">
      <c r="A211" s="11">
        <f t="shared" si="25"/>
        <v>26</v>
      </c>
      <c r="B211" s="14" t="s">
        <v>287</v>
      </c>
      <c r="C211" s="4">
        <v>1977</v>
      </c>
      <c r="D211" s="4" t="s">
        <v>198</v>
      </c>
      <c r="E211" s="28" t="s">
        <v>166</v>
      </c>
      <c r="F211" s="4"/>
      <c r="G211" s="4"/>
      <c r="H211" s="42">
        <f t="shared" si="24"/>
        <v>0</v>
      </c>
      <c r="I211" s="4"/>
      <c r="J211" s="4">
        <v>334529660</v>
      </c>
      <c r="M211" s="19">
        <f t="shared" si="27"/>
        <v>0</v>
      </c>
      <c r="N211" s="19">
        <f t="shared" si="26"/>
        <v>0</v>
      </c>
    </row>
    <row r="212" spans="1:15" ht="30" customHeight="1" x14ac:dyDescent="0.25">
      <c r="A212" s="11">
        <f t="shared" si="25"/>
        <v>27</v>
      </c>
      <c r="B212" s="14" t="s">
        <v>289</v>
      </c>
      <c r="C212" s="4">
        <v>1979</v>
      </c>
      <c r="D212" s="4" t="s">
        <v>198</v>
      </c>
      <c r="E212" s="28" t="s">
        <v>166</v>
      </c>
      <c r="F212" s="4"/>
      <c r="G212" s="4"/>
      <c r="H212" s="42">
        <f t="shared" si="24"/>
        <v>0</v>
      </c>
      <c r="I212" s="4"/>
      <c r="J212" s="4">
        <v>334753992</v>
      </c>
      <c r="M212" s="19">
        <f t="shared" si="27"/>
        <v>0</v>
      </c>
      <c r="N212" s="19">
        <f t="shared" si="26"/>
        <v>0</v>
      </c>
    </row>
    <row r="213" spans="1:15" s="66" customFormat="1" ht="30" customHeight="1" x14ac:dyDescent="0.25">
      <c r="A213" s="61">
        <f t="shared" si="25"/>
        <v>28</v>
      </c>
      <c r="B213" s="67" t="s">
        <v>290</v>
      </c>
      <c r="C213" s="62">
        <v>1976</v>
      </c>
      <c r="D213" s="62" t="s">
        <v>291</v>
      </c>
      <c r="E213" s="62"/>
      <c r="F213" s="62"/>
      <c r="G213" s="62"/>
      <c r="H213" s="42" t="str">
        <f t="shared" si="24"/>
        <v>x</v>
      </c>
      <c r="I213" s="62">
        <v>1998</v>
      </c>
      <c r="J213" s="62">
        <v>394192805</v>
      </c>
      <c r="K213" s="65" t="s">
        <v>266</v>
      </c>
      <c r="M213" s="19" t="str">
        <f t="shared" si="27"/>
        <v>x</v>
      </c>
      <c r="N213" s="19">
        <f t="shared" si="26"/>
        <v>0</v>
      </c>
      <c r="O213" s="66" t="s">
        <v>166</v>
      </c>
    </row>
    <row r="214" spans="1:15" s="66" customFormat="1" ht="30" customHeight="1" x14ac:dyDescent="0.25">
      <c r="A214" s="61">
        <f t="shared" si="25"/>
        <v>29</v>
      </c>
      <c r="B214" s="67" t="s">
        <v>292</v>
      </c>
      <c r="C214" s="62">
        <v>1983</v>
      </c>
      <c r="D214" s="62" t="s">
        <v>293</v>
      </c>
      <c r="E214" s="68" t="s">
        <v>166</v>
      </c>
      <c r="F214" s="62"/>
      <c r="G214" s="62"/>
      <c r="H214" s="42">
        <f t="shared" si="24"/>
        <v>0</v>
      </c>
      <c r="I214" s="62"/>
      <c r="J214" s="62">
        <v>387342465</v>
      </c>
      <c r="K214" s="65" t="s">
        <v>266</v>
      </c>
      <c r="M214" s="19">
        <f t="shared" si="27"/>
        <v>0</v>
      </c>
      <c r="N214" s="19">
        <f t="shared" si="26"/>
        <v>0</v>
      </c>
      <c r="O214" s="66" t="s">
        <v>166</v>
      </c>
    </row>
    <row r="215" spans="1:15" s="51" customFormat="1" ht="30" customHeight="1" x14ac:dyDescent="0.25">
      <c r="A215" s="9">
        <v>7</v>
      </c>
      <c r="B215" s="136" t="s">
        <v>394</v>
      </c>
      <c r="C215" s="136"/>
      <c r="D215" s="9">
        <f>A254</f>
        <v>39</v>
      </c>
      <c r="E215" s="9">
        <f>COUNTIF(E216:E254,"x")</f>
        <v>27</v>
      </c>
      <c r="F215" s="9">
        <f t="shared" ref="F215:H215" si="28">COUNTIF(F216:F254,"x")</f>
        <v>0</v>
      </c>
      <c r="G215" s="9">
        <f t="shared" si="28"/>
        <v>0</v>
      </c>
      <c r="H215" s="9">
        <f t="shared" si="28"/>
        <v>12</v>
      </c>
      <c r="I215" s="9"/>
      <c r="J215" s="9"/>
      <c r="K215" s="50"/>
      <c r="M215" s="51">
        <f>COUNTIF(M216:M254,"x")</f>
        <v>8</v>
      </c>
      <c r="N215" s="51">
        <f>COUNTIF(N216:N254,"x")</f>
        <v>3</v>
      </c>
    </row>
    <row r="216" spans="1:15" s="19" customFormat="1" ht="46.5" customHeight="1" x14ac:dyDescent="0.25">
      <c r="A216" s="28">
        <v>1</v>
      </c>
      <c r="B216" s="28" t="s">
        <v>294</v>
      </c>
      <c r="C216" s="28">
        <v>1987</v>
      </c>
      <c r="D216" s="28" t="s">
        <v>295</v>
      </c>
      <c r="E216" s="28" t="s">
        <v>166</v>
      </c>
      <c r="F216" s="28"/>
      <c r="G216" s="28"/>
      <c r="H216" s="42">
        <f t="shared" ref="H216:H254" si="29">IF(I216&lt;&gt;0,"x",)</f>
        <v>0</v>
      </c>
      <c r="I216" s="28"/>
      <c r="J216" s="28">
        <v>373551785</v>
      </c>
      <c r="K216" s="29"/>
      <c r="L216" s="43"/>
      <c r="M216" s="19">
        <f t="shared" si="27"/>
        <v>0</v>
      </c>
      <c r="N216" s="19">
        <f t="shared" si="26"/>
        <v>0</v>
      </c>
    </row>
    <row r="217" spans="1:15" ht="30" customHeight="1" x14ac:dyDescent="0.25">
      <c r="A217" s="11">
        <f t="shared" ref="A217:A254" si="30">A216+1</f>
        <v>2</v>
      </c>
      <c r="B217" s="28" t="s">
        <v>296</v>
      </c>
      <c r="C217" s="28">
        <v>2001</v>
      </c>
      <c r="D217" s="28" t="s">
        <v>295</v>
      </c>
      <c r="E217" s="28"/>
      <c r="F217" s="28"/>
      <c r="G217" s="28"/>
      <c r="H217" s="42" t="str">
        <f t="shared" si="29"/>
        <v>x</v>
      </c>
      <c r="I217" s="28">
        <v>2020</v>
      </c>
      <c r="J217" s="28">
        <v>398447472</v>
      </c>
      <c r="K217" s="29"/>
      <c r="L217" s="43"/>
      <c r="M217" s="19">
        <f t="shared" si="27"/>
        <v>0</v>
      </c>
      <c r="N217" s="19" t="str">
        <f t="shared" si="26"/>
        <v>x</v>
      </c>
    </row>
    <row r="218" spans="1:15" s="66" customFormat="1" ht="30" customHeight="1" x14ac:dyDescent="0.25">
      <c r="A218" s="61">
        <f t="shared" si="30"/>
        <v>3</v>
      </c>
      <c r="B218" s="68" t="s">
        <v>297</v>
      </c>
      <c r="C218" s="68">
        <v>1985</v>
      </c>
      <c r="D218" s="68" t="s">
        <v>295</v>
      </c>
      <c r="E218" s="68"/>
      <c r="F218" s="68"/>
      <c r="G218" s="68"/>
      <c r="H218" s="42" t="str">
        <f t="shared" si="29"/>
        <v>x</v>
      </c>
      <c r="I218" s="68">
        <v>2012</v>
      </c>
      <c r="J218" s="68">
        <v>383088644</v>
      </c>
      <c r="K218" s="69" t="s">
        <v>298</v>
      </c>
      <c r="L218" s="124"/>
      <c r="M218" s="19" t="str">
        <f t="shared" si="27"/>
        <v>x</v>
      </c>
      <c r="N218" s="19">
        <f t="shared" si="26"/>
        <v>0</v>
      </c>
      <c r="O218" s="66" t="s">
        <v>166</v>
      </c>
    </row>
    <row r="219" spans="1:15" s="66" customFormat="1" ht="30" customHeight="1" x14ac:dyDescent="0.25">
      <c r="A219" s="61">
        <f t="shared" si="30"/>
        <v>4</v>
      </c>
      <c r="B219" s="68" t="s">
        <v>299</v>
      </c>
      <c r="C219" s="68">
        <v>1992</v>
      </c>
      <c r="D219" s="68" t="s">
        <v>295</v>
      </c>
      <c r="E219" s="68"/>
      <c r="F219" s="68"/>
      <c r="G219" s="68"/>
      <c r="H219" s="42" t="str">
        <f t="shared" si="29"/>
        <v>x</v>
      </c>
      <c r="I219" s="68">
        <v>2019</v>
      </c>
      <c r="J219" s="68">
        <v>964048056</v>
      </c>
      <c r="K219" s="69" t="s">
        <v>298</v>
      </c>
      <c r="L219" s="124"/>
      <c r="M219" s="19">
        <f t="shared" si="27"/>
        <v>0</v>
      </c>
      <c r="N219" s="19" t="str">
        <f t="shared" si="26"/>
        <v>x</v>
      </c>
      <c r="O219" s="66" t="s">
        <v>166</v>
      </c>
    </row>
    <row r="220" spans="1:15" ht="30" customHeight="1" x14ac:dyDescent="0.25">
      <c r="A220" s="11">
        <f t="shared" si="30"/>
        <v>5</v>
      </c>
      <c r="B220" s="4" t="s">
        <v>300</v>
      </c>
      <c r="C220" s="4">
        <v>1969</v>
      </c>
      <c r="D220" s="4" t="s">
        <v>301</v>
      </c>
      <c r="E220" s="4" t="s">
        <v>166</v>
      </c>
      <c r="F220" s="4"/>
      <c r="G220" s="4"/>
      <c r="H220" s="42">
        <f t="shared" si="29"/>
        <v>0</v>
      </c>
      <c r="I220" s="4"/>
      <c r="J220" s="4">
        <v>386380512</v>
      </c>
      <c r="M220" s="19">
        <f t="shared" si="27"/>
        <v>0</v>
      </c>
      <c r="N220" s="19">
        <f t="shared" si="26"/>
        <v>0</v>
      </c>
    </row>
    <row r="221" spans="1:15" ht="30" customHeight="1" x14ac:dyDescent="0.25">
      <c r="A221" s="11">
        <f t="shared" si="30"/>
        <v>6</v>
      </c>
      <c r="B221" s="4" t="s">
        <v>302</v>
      </c>
      <c r="C221" s="4">
        <v>1962</v>
      </c>
      <c r="D221" s="4" t="s">
        <v>301</v>
      </c>
      <c r="E221" s="4" t="s">
        <v>166</v>
      </c>
      <c r="F221" s="4"/>
      <c r="G221" s="4"/>
      <c r="H221" s="42">
        <f t="shared" si="29"/>
        <v>0</v>
      </c>
      <c r="I221" s="4"/>
      <c r="J221" s="4">
        <v>375875199</v>
      </c>
      <c r="M221" s="19">
        <f t="shared" si="27"/>
        <v>0</v>
      </c>
      <c r="N221" s="19">
        <f t="shared" si="26"/>
        <v>0</v>
      </c>
    </row>
    <row r="222" spans="1:15" ht="30" customHeight="1" x14ac:dyDescent="0.25">
      <c r="A222" s="11">
        <f t="shared" si="30"/>
        <v>7</v>
      </c>
      <c r="B222" s="4" t="s">
        <v>303</v>
      </c>
      <c r="C222" s="4">
        <v>1982</v>
      </c>
      <c r="D222" s="28" t="s">
        <v>295</v>
      </c>
      <c r="E222" s="4" t="s">
        <v>166</v>
      </c>
      <c r="F222" s="4"/>
      <c r="G222" s="4"/>
      <c r="H222" s="42">
        <f t="shared" si="29"/>
        <v>0</v>
      </c>
      <c r="I222" s="4"/>
      <c r="J222" s="4">
        <v>963146202</v>
      </c>
      <c r="M222" s="19">
        <f t="shared" si="27"/>
        <v>0</v>
      </c>
      <c r="N222" s="19">
        <f t="shared" si="26"/>
        <v>0</v>
      </c>
    </row>
    <row r="223" spans="1:15" ht="30" customHeight="1" x14ac:dyDescent="0.25">
      <c r="A223" s="11">
        <f t="shared" si="30"/>
        <v>8</v>
      </c>
      <c r="B223" s="4" t="s">
        <v>304</v>
      </c>
      <c r="C223" s="4">
        <v>1958</v>
      </c>
      <c r="D223" s="4" t="s">
        <v>301</v>
      </c>
      <c r="E223" s="4"/>
      <c r="F223" s="4"/>
      <c r="G223" s="4"/>
      <c r="H223" s="42" t="str">
        <f t="shared" si="29"/>
        <v>x</v>
      </c>
      <c r="I223" s="4">
        <v>1980</v>
      </c>
      <c r="J223" s="4">
        <v>383448747</v>
      </c>
      <c r="M223" s="19">
        <f t="shared" si="27"/>
        <v>0</v>
      </c>
      <c r="N223" s="19">
        <f t="shared" si="26"/>
        <v>0</v>
      </c>
    </row>
    <row r="224" spans="1:15" ht="30" customHeight="1" x14ac:dyDescent="0.25">
      <c r="A224" s="11">
        <f t="shared" si="30"/>
        <v>9</v>
      </c>
      <c r="B224" s="4" t="s">
        <v>305</v>
      </c>
      <c r="C224" s="4">
        <v>1969</v>
      </c>
      <c r="D224" s="4" t="s">
        <v>301</v>
      </c>
      <c r="E224" s="4" t="s">
        <v>166</v>
      </c>
      <c r="F224" s="4"/>
      <c r="G224" s="4"/>
      <c r="H224" s="42">
        <f t="shared" si="29"/>
        <v>0</v>
      </c>
      <c r="I224" s="4"/>
      <c r="J224" s="4">
        <v>347281214</v>
      </c>
      <c r="M224" s="19">
        <f t="shared" si="27"/>
        <v>0</v>
      </c>
      <c r="N224" s="19">
        <f t="shared" si="26"/>
        <v>0</v>
      </c>
    </row>
    <row r="225" spans="1:14" ht="30" customHeight="1" x14ac:dyDescent="0.25">
      <c r="A225" s="11">
        <f t="shared" si="30"/>
        <v>10</v>
      </c>
      <c r="B225" s="4" t="s">
        <v>306</v>
      </c>
      <c r="C225" s="4">
        <v>1979</v>
      </c>
      <c r="D225" s="28" t="s">
        <v>295</v>
      </c>
      <c r="E225" s="4" t="s">
        <v>166</v>
      </c>
      <c r="F225" s="4"/>
      <c r="G225" s="4"/>
      <c r="H225" s="42">
        <f t="shared" si="29"/>
        <v>0</v>
      </c>
      <c r="I225" s="4"/>
      <c r="J225" s="4">
        <v>385945103</v>
      </c>
      <c r="M225" s="19">
        <f t="shared" si="27"/>
        <v>0</v>
      </c>
      <c r="N225" s="19">
        <f t="shared" si="26"/>
        <v>0</v>
      </c>
    </row>
    <row r="226" spans="1:14" ht="30" customHeight="1" x14ac:dyDescent="0.25">
      <c r="A226" s="11">
        <f t="shared" si="30"/>
        <v>11</v>
      </c>
      <c r="B226" s="4" t="s">
        <v>110</v>
      </c>
      <c r="C226" s="4">
        <v>1971</v>
      </c>
      <c r="D226" s="4" t="s">
        <v>301</v>
      </c>
      <c r="E226" s="4"/>
      <c r="F226" s="4"/>
      <c r="G226" s="4"/>
      <c r="H226" s="42" t="str">
        <f t="shared" si="29"/>
        <v>x</v>
      </c>
      <c r="I226" s="4">
        <v>2009</v>
      </c>
      <c r="J226" s="4">
        <v>397964181</v>
      </c>
      <c r="M226" s="19" t="str">
        <f t="shared" si="27"/>
        <v>x</v>
      </c>
      <c r="N226" s="19">
        <f t="shared" si="26"/>
        <v>0</v>
      </c>
    </row>
    <row r="227" spans="1:14" ht="30" customHeight="1" x14ac:dyDescent="0.25">
      <c r="A227" s="11">
        <f t="shared" si="30"/>
        <v>12</v>
      </c>
      <c r="B227" s="4" t="s">
        <v>307</v>
      </c>
      <c r="C227" s="4">
        <v>1988</v>
      </c>
      <c r="D227" s="4" t="s">
        <v>295</v>
      </c>
      <c r="E227" s="4" t="s">
        <v>166</v>
      </c>
      <c r="F227" s="4"/>
      <c r="G227" s="4"/>
      <c r="H227" s="42">
        <f t="shared" si="29"/>
        <v>0</v>
      </c>
      <c r="I227" s="4"/>
      <c r="J227" s="4">
        <v>397529505</v>
      </c>
      <c r="M227" s="19">
        <f t="shared" si="27"/>
        <v>0</v>
      </c>
      <c r="N227" s="19">
        <f t="shared" si="26"/>
        <v>0</v>
      </c>
    </row>
    <row r="228" spans="1:14" ht="30" customHeight="1" x14ac:dyDescent="0.25">
      <c r="A228" s="11">
        <f t="shared" si="30"/>
        <v>13</v>
      </c>
      <c r="B228" s="4" t="s">
        <v>308</v>
      </c>
      <c r="C228" s="4">
        <v>1958</v>
      </c>
      <c r="D228" s="4" t="s">
        <v>301</v>
      </c>
      <c r="E228" s="4" t="s">
        <v>166</v>
      </c>
      <c r="F228" s="4"/>
      <c r="G228" s="4"/>
      <c r="H228" s="42">
        <f t="shared" si="29"/>
        <v>0</v>
      </c>
      <c r="I228" s="4"/>
      <c r="J228" s="4">
        <v>358667905</v>
      </c>
      <c r="M228" s="19">
        <f t="shared" si="27"/>
        <v>0</v>
      </c>
      <c r="N228" s="19">
        <f t="shared" si="26"/>
        <v>0</v>
      </c>
    </row>
    <row r="229" spans="1:14" ht="30" customHeight="1" x14ac:dyDescent="0.25">
      <c r="A229" s="11">
        <f t="shared" si="30"/>
        <v>14</v>
      </c>
      <c r="B229" s="4" t="s">
        <v>309</v>
      </c>
      <c r="C229" s="4">
        <v>1967</v>
      </c>
      <c r="D229" s="4" t="s">
        <v>301</v>
      </c>
      <c r="E229" s="4" t="s">
        <v>166</v>
      </c>
      <c r="F229" s="4"/>
      <c r="G229" s="4"/>
      <c r="H229" s="42">
        <f t="shared" si="29"/>
        <v>0</v>
      </c>
      <c r="I229" s="4"/>
      <c r="J229" s="4">
        <v>326561755</v>
      </c>
      <c r="M229" s="19">
        <f t="shared" si="27"/>
        <v>0</v>
      </c>
      <c r="N229" s="19">
        <f t="shared" si="26"/>
        <v>0</v>
      </c>
    </row>
    <row r="230" spans="1:14" ht="30" customHeight="1" x14ac:dyDescent="0.25">
      <c r="A230" s="11">
        <f t="shared" si="30"/>
        <v>15</v>
      </c>
      <c r="B230" s="4" t="s">
        <v>310</v>
      </c>
      <c r="C230" s="4">
        <v>1979</v>
      </c>
      <c r="D230" s="4" t="s">
        <v>295</v>
      </c>
      <c r="E230" s="4" t="s">
        <v>166</v>
      </c>
      <c r="F230" s="4"/>
      <c r="G230" s="4"/>
      <c r="H230" s="42">
        <f t="shared" si="29"/>
        <v>0</v>
      </c>
      <c r="I230" s="4"/>
      <c r="J230" s="4">
        <v>387534415</v>
      </c>
      <c r="M230" s="19">
        <f t="shared" si="27"/>
        <v>0</v>
      </c>
      <c r="N230" s="19">
        <f t="shared" si="26"/>
        <v>0</v>
      </c>
    </row>
    <row r="231" spans="1:14" ht="30" customHeight="1" x14ac:dyDescent="0.25">
      <c r="A231" s="11">
        <f t="shared" si="30"/>
        <v>16</v>
      </c>
      <c r="B231" s="4" t="s">
        <v>311</v>
      </c>
      <c r="C231" s="4">
        <v>2001</v>
      </c>
      <c r="D231" s="4" t="s">
        <v>295</v>
      </c>
      <c r="E231" s="4" t="s">
        <v>166</v>
      </c>
      <c r="F231" s="4"/>
      <c r="G231" s="4"/>
      <c r="H231" s="42">
        <f t="shared" si="29"/>
        <v>0</v>
      </c>
      <c r="I231" s="4"/>
      <c r="J231" s="4">
        <v>387724586</v>
      </c>
      <c r="M231" s="19">
        <f t="shared" si="27"/>
        <v>0</v>
      </c>
      <c r="N231" s="19">
        <f t="shared" si="26"/>
        <v>0</v>
      </c>
    </row>
    <row r="232" spans="1:14" ht="30" customHeight="1" x14ac:dyDescent="0.25">
      <c r="A232" s="11">
        <f t="shared" si="30"/>
        <v>17</v>
      </c>
      <c r="B232" s="4" t="s">
        <v>312</v>
      </c>
      <c r="C232" s="4">
        <v>2000</v>
      </c>
      <c r="D232" s="4" t="s">
        <v>295</v>
      </c>
      <c r="E232" s="4" t="s">
        <v>166</v>
      </c>
      <c r="F232" s="4"/>
      <c r="G232" s="4"/>
      <c r="H232" s="42">
        <f t="shared" si="29"/>
        <v>0</v>
      </c>
      <c r="I232" s="4"/>
      <c r="J232" s="4">
        <v>349327259</v>
      </c>
      <c r="M232" s="19">
        <f t="shared" si="27"/>
        <v>0</v>
      </c>
      <c r="N232" s="19">
        <f t="shared" si="26"/>
        <v>0</v>
      </c>
    </row>
    <row r="233" spans="1:14" ht="30" customHeight="1" x14ac:dyDescent="0.25">
      <c r="A233" s="11">
        <f t="shared" si="30"/>
        <v>18</v>
      </c>
      <c r="B233" s="4" t="s">
        <v>313</v>
      </c>
      <c r="C233" s="4">
        <v>1966</v>
      </c>
      <c r="D233" s="4" t="s">
        <v>301</v>
      </c>
      <c r="E233" s="4" t="s">
        <v>166</v>
      </c>
      <c r="F233" s="4"/>
      <c r="G233" s="4"/>
      <c r="H233" s="42">
        <f t="shared" si="29"/>
        <v>0</v>
      </c>
      <c r="I233" s="4"/>
      <c r="J233" s="4">
        <v>334014724</v>
      </c>
      <c r="M233" s="19">
        <f t="shared" si="27"/>
        <v>0</v>
      </c>
      <c r="N233" s="19">
        <f t="shared" si="26"/>
        <v>0</v>
      </c>
    </row>
    <row r="234" spans="1:14" ht="30" customHeight="1" x14ac:dyDescent="0.25">
      <c r="A234" s="11">
        <f t="shared" si="30"/>
        <v>19</v>
      </c>
      <c r="B234" s="4" t="s">
        <v>314</v>
      </c>
      <c r="C234" s="4">
        <v>1998</v>
      </c>
      <c r="D234" s="4" t="s">
        <v>301</v>
      </c>
      <c r="E234" s="4" t="s">
        <v>166</v>
      </c>
      <c r="F234" s="4"/>
      <c r="G234" s="4"/>
      <c r="H234" s="42">
        <f t="shared" si="29"/>
        <v>0</v>
      </c>
      <c r="I234" s="4"/>
      <c r="J234" s="4">
        <v>968504712</v>
      </c>
      <c r="M234" s="19">
        <f t="shared" si="27"/>
        <v>0</v>
      </c>
      <c r="N234" s="19">
        <f t="shared" si="26"/>
        <v>0</v>
      </c>
    </row>
    <row r="235" spans="1:14" ht="30" customHeight="1" x14ac:dyDescent="0.25">
      <c r="A235" s="11">
        <f t="shared" si="30"/>
        <v>20</v>
      </c>
      <c r="B235" s="4" t="s">
        <v>315</v>
      </c>
      <c r="C235" s="4">
        <v>1991</v>
      </c>
      <c r="D235" s="4" t="s">
        <v>295</v>
      </c>
      <c r="E235" s="4" t="s">
        <v>166</v>
      </c>
      <c r="F235" s="4"/>
      <c r="G235" s="4"/>
      <c r="H235" s="42">
        <f t="shared" si="29"/>
        <v>0</v>
      </c>
      <c r="I235" s="4"/>
      <c r="J235" s="4">
        <v>963653884</v>
      </c>
      <c r="M235" s="19">
        <f t="shared" si="27"/>
        <v>0</v>
      </c>
      <c r="N235" s="19">
        <f t="shared" si="26"/>
        <v>0</v>
      </c>
    </row>
    <row r="236" spans="1:14" ht="30" customHeight="1" x14ac:dyDescent="0.25">
      <c r="A236" s="11">
        <f t="shared" si="30"/>
        <v>21</v>
      </c>
      <c r="B236" s="4" t="s">
        <v>316</v>
      </c>
      <c r="C236" s="4">
        <v>1974</v>
      </c>
      <c r="D236" s="4" t="s">
        <v>301</v>
      </c>
      <c r="E236" s="4" t="s">
        <v>166</v>
      </c>
      <c r="F236" s="4"/>
      <c r="G236" s="4"/>
      <c r="H236" s="42">
        <f t="shared" si="29"/>
        <v>0</v>
      </c>
      <c r="I236" s="4"/>
      <c r="J236" s="4">
        <v>339397055</v>
      </c>
      <c r="M236" s="19">
        <f t="shared" si="27"/>
        <v>0</v>
      </c>
      <c r="N236" s="19">
        <f t="shared" si="26"/>
        <v>0</v>
      </c>
    </row>
    <row r="237" spans="1:14" ht="30" customHeight="1" x14ac:dyDescent="0.25">
      <c r="A237" s="11">
        <f t="shared" si="30"/>
        <v>22</v>
      </c>
      <c r="B237" s="4" t="s">
        <v>22</v>
      </c>
      <c r="C237" s="4">
        <v>1990</v>
      </c>
      <c r="D237" s="4" t="s">
        <v>295</v>
      </c>
      <c r="E237" s="4" t="s">
        <v>166</v>
      </c>
      <c r="F237" s="4"/>
      <c r="G237" s="4"/>
      <c r="H237" s="42">
        <f t="shared" si="29"/>
        <v>0</v>
      </c>
      <c r="I237" s="4"/>
      <c r="J237" s="4">
        <v>392552420</v>
      </c>
      <c r="M237" s="19">
        <f t="shared" si="27"/>
        <v>0</v>
      </c>
      <c r="N237" s="19">
        <f t="shared" si="26"/>
        <v>0</v>
      </c>
    </row>
    <row r="238" spans="1:14" ht="30" customHeight="1" x14ac:dyDescent="0.25">
      <c r="A238" s="11">
        <f t="shared" si="30"/>
        <v>23</v>
      </c>
      <c r="B238" s="4" t="s">
        <v>317</v>
      </c>
      <c r="C238" s="4">
        <v>1973</v>
      </c>
      <c r="D238" s="4" t="s">
        <v>301</v>
      </c>
      <c r="E238" s="4" t="s">
        <v>166</v>
      </c>
      <c r="F238" s="4"/>
      <c r="G238" s="4"/>
      <c r="H238" s="42">
        <f t="shared" si="29"/>
        <v>0</v>
      </c>
      <c r="I238" s="4"/>
      <c r="J238" s="4">
        <v>866481882</v>
      </c>
      <c r="M238" s="19">
        <f t="shared" si="27"/>
        <v>0</v>
      </c>
      <c r="N238" s="19">
        <f t="shared" si="26"/>
        <v>0</v>
      </c>
    </row>
    <row r="239" spans="1:14" ht="30" customHeight="1" x14ac:dyDescent="0.25">
      <c r="A239" s="11">
        <f t="shared" si="30"/>
        <v>24</v>
      </c>
      <c r="B239" s="4" t="s">
        <v>318</v>
      </c>
      <c r="C239" s="4">
        <v>1979</v>
      </c>
      <c r="D239" s="4" t="s">
        <v>295</v>
      </c>
      <c r="E239" s="4"/>
      <c r="F239" s="4"/>
      <c r="G239" s="4"/>
      <c r="H239" s="42" t="str">
        <f t="shared" si="29"/>
        <v>x</v>
      </c>
      <c r="I239" s="4">
        <v>2004</v>
      </c>
      <c r="J239" s="4">
        <v>376091304</v>
      </c>
      <c r="M239" s="19" t="str">
        <f t="shared" si="27"/>
        <v>x</v>
      </c>
      <c r="N239" s="19">
        <f t="shared" si="26"/>
        <v>0</v>
      </c>
    </row>
    <row r="240" spans="1:14" ht="30" customHeight="1" x14ac:dyDescent="0.25">
      <c r="A240" s="11">
        <f t="shared" si="30"/>
        <v>25</v>
      </c>
      <c r="B240" s="4" t="s">
        <v>319</v>
      </c>
      <c r="C240" s="4">
        <v>1986</v>
      </c>
      <c r="D240" s="4" t="s">
        <v>295</v>
      </c>
      <c r="E240" s="4"/>
      <c r="F240" s="4"/>
      <c r="G240" s="4"/>
      <c r="H240" s="42" t="str">
        <f t="shared" si="29"/>
        <v>x</v>
      </c>
      <c r="I240" s="4">
        <v>2010</v>
      </c>
      <c r="J240" s="4">
        <v>382275987</v>
      </c>
      <c r="M240" s="19" t="str">
        <f t="shared" si="27"/>
        <v>x</v>
      </c>
      <c r="N240" s="19">
        <f t="shared" si="26"/>
        <v>0</v>
      </c>
    </row>
    <row r="241" spans="1:15" ht="30" customHeight="1" x14ac:dyDescent="0.25">
      <c r="A241" s="11">
        <f t="shared" si="30"/>
        <v>26</v>
      </c>
      <c r="B241" s="4" t="s">
        <v>320</v>
      </c>
      <c r="C241" s="4">
        <v>1979</v>
      </c>
      <c r="D241" s="4" t="s">
        <v>295</v>
      </c>
      <c r="E241" s="4" t="s">
        <v>166</v>
      </c>
      <c r="F241" s="4"/>
      <c r="G241" s="4"/>
      <c r="H241" s="42">
        <f t="shared" si="29"/>
        <v>0</v>
      </c>
      <c r="I241" s="4"/>
      <c r="J241" s="4">
        <v>369097382</v>
      </c>
      <c r="M241" s="19">
        <f t="shared" si="27"/>
        <v>0</v>
      </c>
      <c r="N241" s="19">
        <f t="shared" si="26"/>
        <v>0</v>
      </c>
    </row>
    <row r="242" spans="1:15" ht="30" customHeight="1" x14ac:dyDescent="0.25">
      <c r="A242" s="11">
        <f t="shared" si="30"/>
        <v>27</v>
      </c>
      <c r="B242" s="4" t="s">
        <v>321</v>
      </c>
      <c r="C242" s="4">
        <v>1991</v>
      </c>
      <c r="D242" s="4" t="s">
        <v>295</v>
      </c>
      <c r="E242" s="4" t="s">
        <v>166</v>
      </c>
      <c r="F242" s="4"/>
      <c r="G242" s="4"/>
      <c r="H242" s="42">
        <f t="shared" si="29"/>
        <v>0</v>
      </c>
      <c r="I242" s="4"/>
      <c r="J242" s="4">
        <v>338820297</v>
      </c>
      <c r="M242" s="19">
        <f t="shared" si="27"/>
        <v>0</v>
      </c>
      <c r="N242" s="19">
        <f t="shared" si="26"/>
        <v>0</v>
      </c>
    </row>
    <row r="243" spans="1:15" ht="30" customHeight="1" x14ac:dyDescent="0.25">
      <c r="A243" s="11">
        <f t="shared" si="30"/>
        <v>28</v>
      </c>
      <c r="B243" s="4" t="s">
        <v>322</v>
      </c>
      <c r="C243" s="4">
        <v>1973</v>
      </c>
      <c r="D243" s="4" t="s">
        <v>301</v>
      </c>
      <c r="E243" s="4" t="s">
        <v>166</v>
      </c>
      <c r="F243" s="4"/>
      <c r="G243" s="4"/>
      <c r="H243" s="42">
        <f t="shared" si="29"/>
        <v>0</v>
      </c>
      <c r="I243" s="4"/>
      <c r="J243" s="4">
        <v>398622011</v>
      </c>
      <c r="M243" s="19">
        <f t="shared" si="27"/>
        <v>0</v>
      </c>
      <c r="N243" s="19">
        <f t="shared" si="26"/>
        <v>0</v>
      </c>
    </row>
    <row r="244" spans="1:15" ht="30" customHeight="1" x14ac:dyDescent="0.25">
      <c r="A244" s="11">
        <f t="shared" si="30"/>
        <v>29</v>
      </c>
      <c r="B244" s="4" t="s">
        <v>323</v>
      </c>
      <c r="C244" s="4">
        <v>1968</v>
      </c>
      <c r="D244" s="4" t="s">
        <v>301</v>
      </c>
      <c r="E244" s="4" t="s">
        <v>166</v>
      </c>
      <c r="F244" s="4"/>
      <c r="G244" s="4"/>
      <c r="H244" s="42">
        <f t="shared" si="29"/>
        <v>0</v>
      </c>
      <c r="I244" s="4"/>
      <c r="J244" s="4">
        <v>379317554</v>
      </c>
      <c r="M244" s="19">
        <f t="shared" si="27"/>
        <v>0</v>
      </c>
      <c r="N244" s="19">
        <f t="shared" si="26"/>
        <v>0</v>
      </c>
    </row>
    <row r="245" spans="1:15" ht="30" customHeight="1" x14ac:dyDescent="0.25">
      <c r="A245" s="11">
        <f t="shared" si="30"/>
        <v>30</v>
      </c>
      <c r="B245" s="4" t="s">
        <v>324</v>
      </c>
      <c r="C245" s="4">
        <v>1968</v>
      </c>
      <c r="D245" s="4" t="s">
        <v>301</v>
      </c>
      <c r="E245" s="4" t="s">
        <v>166</v>
      </c>
      <c r="F245" s="4"/>
      <c r="G245" s="4"/>
      <c r="H245" s="42">
        <f t="shared" si="29"/>
        <v>0</v>
      </c>
      <c r="I245" s="4"/>
      <c r="J245" s="4">
        <v>975377671</v>
      </c>
      <c r="M245" s="19">
        <f t="shared" si="27"/>
        <v>0</v>
      </c>
      <c r="N245" s="19">
        <f t="shared" si="26"/>
        <v>0</v>
      </c>
    </row>
    <row r="246" spans="1:15" ht="30" customHeight="1" x14ac:dyDescent="0.25">
      <c r="A246" s="11">
        <f t="shared" si="30"/>
        <v>31</v>
      </c>
      <c r="B246" s="4" t="s">
        <v>325</v>
      </c>
      <c r="C246" s="4">
        <v>1959</v>
      </c>
      <c r="D246" s="4" t="s">
        <v>301</v>
      </c>
      <c r="E246" s="4" t="s">
        <v>166</v>
      </c>
      <c r="F246" s="4"/>
      <c r="G246" s="4"/>
      <c r="H246" s="42">
        <f t="shared" si="29"/>
        <v>0</v>
      </c>
      <c r="I246" s="4"/>
      <c r="J246" s="4">
        <v>399393595</v>
      </c>
      <c r="M246" s="19">
        <f t="shared" si="27"/>
        <v>0</v>
      </c>
      <c r="N246" s="19">
        <f t="shared" si="26"/>
        <v>0</v>
      </c>
    </row>
    <row r="247" spans="1:15" ht="30" customHeight="1" x14ac:dyDescent="0.25">
      <c r="A247" s="11">
        <f t="shared" si="30"/>
        <v>32</v>
      </c>
      <c r="B247" s="4" t="s">
        <v>326</v>
      </c>
      <c r="C247" s="4">
        <v>1989</v>
      </c>
      <c r="D247" s="4" t="s">
        <v>295</v>
      </c>
      <c r="E247" s="4"/>
      <c r="F247" s="4"/>
      <c r="G247" s="4"/>
      <c r="H247" s="42" t="str">
        <f t="shared" si="29"/>
        <v>x</v>
      </c>
      <c r="I247" s="4">
        <v>2013</v>
      </c>
      <c r="J247" s="4">
        <v>365952662</v>
      </c>
      <c r="M247" s="19" t="str">
        <f t="shared" si="27"/>
        <v>x</v>
      </c>
      <c r="N247" s="19">
        <f t="shared" si="26"/>
        <v>0</v>
      </c>
    </row>
    <row r="248" spans="1:15" ht="30" customHeight="1" x14ac:dyDescent="0.25">
      <c r="A248" s="11">
        <f t="shared" si="30"/>
        <v>33</v>
      </c>
      <c r="B248" s="4" t="s">
        <v>327</v>
      </c>
      <c r="C248" s="4">
        <v>1981</v>
      </c>
      <c r="D248" s="4" t="s">
        <v>295</v>
      </c>
      <c r="E248" s="4" t="s">
        <v>166</v>
      </c>
      <c r="F248" s="4"/>
      <c r="G248" s="4"/>
      <c r="H248" s="42">
        <f t="shared" si="29"/>
        <v>0</v>
      </c>
      <c r="I248" s="4"/>
      <c r="J248" s="4">
        <v>346025181</v>
      </c>
      <c r="M248" s="19">
        <f t="shared" si="27"/>
        <v>0</v>
      </c>
      <c r="N248" s="19">
        <f t="shared" si="26"/>
        <v>0</v>
      </c>
    </row>
    <row r="249" spans="1:15" ht="30" customHeight="1" x14ac:dyDescent="0.25">
      <c r="A249" s="11">
        <f t="shared" si="30"/>
        <v>34</v>
      </c>
      <c r="B249" s="4" t="s">
        <v>328</v>
      </c>
      <c r="C249" s="4">
        <v>1982</v>
      </c>
      <c r="D249" s="4" t="s">
        <v>295</v>
      </c>
      <c r="E249" s="4" t="s">
        <v>166</v>
      </c>
      <c r="F249" s="4"/>
      <c r="G249" s="4"/>
      <c r="H249" s="42">
        <f t="shared" si="29"/>
        <v>0</v>
      </c>
      <c r="I249" s="4"/>
      <c r="J249" s="4">
        <v>972410781</v>
      </c>
      <c r="M249" s="19">
        <f t="shared" si="27"/>
        <v>0</v>
      </c>
      <c r="N249" s="19">
        <f t="shared" si="26"/>
        <v>0</v>
      </c>
    </row>
    <row r="250" spans="1:15" ht="30" customHeight="1" x14ac:dyDescent="0.25">
      <c r="A250" s="11">
        <f t="shared" si="30"/>
        <v>35</v>
      </c>
      <c r="B250" s="4" t="s">
        <v>329</v>
      </c>
      <c r="C250" s="4">
        <v>1978</v>
      </c>
      <c r="D250" s="4" t="s">
        <v>295</v>
      </c>
      <c r="E250" s="4" t="s">
        <v>166</v>
      </c>
      <c r="F250" s="4"/>
      <c r="G250" s="4"/>
      <c r="H250" s="42">
        <f t="shared" si="29"/>
        <v>0</v>
      </c>
      <c r="I250" s="4"/>
      <c r="J250" s="4">
        <v>383557459</v>
      </c>
      <c r="M250" s="19">
        <f t="shared" si="27"/>
        <v>0</v>
      </c>
      <c r="N250" s="19">
        <f t="shared" si="26"/>
        <v>0</v>
      </c>
    </row>
    <row r="251" spans="1:15" ht="30" customHeight="1" x14ac:dyDescent="0.25">
      <c r="A251" s="11">
        <f t="shared" si="30"/>
        <v>36</v>
      </c>
      <c r="B251" s="4" t="s">
        <v>329</v>
      </c>
      <c r="C251" s="4">
        <v>1978</v>
      </c>
      <c r="D251" s="4" t="s">
        <v>295</v>
      </c>
      <c r="E251" s="4"/>
      <c r="F251" s="4"/>
      <c r="G251" s="4"/>
      <c r="H251" s="42" t="str">
        <f t="shared" si="29"/>
        <v>x</v>
      </c>
      <c r="I251" s="4">
        <v>2011</v>
      </c>
      <c r="J251" s="4">
        <v>383557459</v>
      </c>
      <c r="M251" s="19" t="str">
        <f t="shared" si="27"/>
        <v>x</v>
      </c>
      <c r="N251" s="19">
        <f t="shared" si="26"/>
        <v>0</v>
      </c>
    </row>
    <row r="252" spans="1:15" s="66" customFormat="1" ht="30" customHeight="1" x14ac:dyDescent="0.25">
      <c r="A252" s="61">
        <f t="shared" si="30"/>
        <v>37</v>
      </c>
      <c r="B252" s="62" t="s">
        <v>330</v>
      </c>
      <c r="C252" s="62">
        <v>1987</v>
      </c>
      <c r="D252" s="62" t="s">
        <v>295</v>
      </c>
      <c r="E252" s="62"/>
      <c r="F252" s="62"/>
      <c r="G252" s="62"/>
      <c r="H252" s="42" t="str">
        <f t="shared" si="29"/>
        <v>x</v>
      </c>
      <c r="I252" s="62">
        <v>2020</v>
      </c>
      <c r="J252" s="62">
        <v>378327281</v>
      </c>
      <c r="K252" s="65" t="s">
        <v>298</v>
      </c>
      <c r="M252" s="19">
        <f t="shared" si="27"/>
        <v>0</v>
      </c>
      <c r="N252" s="19" t="str">
        <f t="shared" si="26"/>
        <v>x</v>
      </c>
      <c r="O252" s="66" t="s">
        <v>166</v>
      </c>
    </row>
    <row r="253" spans="1:15" ht="30" customHeight="1" x14ac:dyDescent="0.25">
      <c r="A253" s="11">
        <f t="shared" si="30"/>
        <v>38</v>
      </c>
      <c r="B253" s="4" t="s">
        <v>331</v>
      </c>
      <c r="C253" s="4">
        <v>1965</v>
      </c>
      <c r="D253" s="4" t="s">
        <v>301</v>
      </c>
      <c r="E253" s="4"/>
      <c r="F253" s="4"/>
      <c r="G253" s="4"/>
      <c r="H253" s="42" t="str">
        <f t="shared" si="29"/>
        <v>x</v>
      </c>
      <c r="I253" s="4">
        <v>2012</v>
      </c>
      <c r="J253" s="4">
        <v>393186684</v>
      </c>
      <c r="M253" s="19" t="str">
        <f t="shared" si="27"/>
        <v>x</v>
      </c>
      <c r="N253" s="19">
        <f t="shared" si="26"/>
        <v>0</v>
      </c>
    </row>
    <row r="254" spans="1:15" ht="30" customHeight="1" x14ac:dyDescent="0.25">
      <c r="A254" s="11">
        <f t="shared" si="30"/>
        <v>39</v>
      </c>
      <c r="B254" s="4" t="s">
        <v>332</v>
      </c>
      <c r="C254" s="4">
        <v>1982</v>
      </c>
      <c r="D254" s="4" t="s">
        <v>295</v>
      </c>
      <c r="E254" s="4"/>
      <c r="F254" s="4"/>
      <c r="G254" s="4"/>
      <c r="H254" s="42" t="str">
        <f t="shared" si="29"/>
        <v>x</v>
      </c>
      <c r="I254" s="4">
        <v>2010</v>
      </c>
      <c r="J254" s="4">
        <v>336816279</v>
      </c>
      <c r="M254" s="19" t="str">
        <f t="shared" si="27"/>
        <v>x</v>
      </c>
      <c r="N254" s="19">
        <f t="shared" si="26"/>
        <v>0</v>
      </c>
    </row>
    <row r="255" spans="1:15" s="51" customFormat="1" ht="30" customHeight="1" x14ac:dyDescent="0.25">
      <c r="A255" s="9">
        <v>8</v>
      </c>
      <c r="B255" s="136" t="s">
        <v>395</v>
      </c>
      <c r="C255" s="136"/>
      <c r="D255" s="9">
        <f>A272</f>
        <v>17</v>
      </c>
      <c r="E255" s="9">
        <f>COUNTIF(E256:E272,"x")</f>
        <v>11</v>
      </c>
      <c r="F255" s="9">
        <f t="shared" ref="F255:H255" si="31">COUNTIF(F256:F272,"x")</f>
        <v>4</v>
      </c>
      <c r="G255" s="9">
        <f t="shared" si="31"/>
        <v>0</v>
      </c>
      <c r="H255" s="9">
        <f t="shared" si="31"/>
        <v>2</v>
      </c>
      <c r="I255" s="9"/>
      <c r="J255" s="9"/>
      <c r="K255" s="50">
        <f>+D255-E255-F255-G255-H255</f>
        <v>0</v>
      </c>
      <c r="M255" s="19">
        <f t="shared" si="27"/>
        <v>0</v>
      </c>
      <c r="N255" s="19">
        <f t="shared" si="26"/>
        <v>0</v>
      </c>
    </row>
    <row r="256" spans="1:15" ht="30" customHeight="1" x14ac:dyDescent="0.25">
      <c r="A256" s="42">
        <v>1</v>
      </c>
      <c r="B256" s="42" t="s">
        <v>333</v>
      </c>
      <c r="C256" s="42">
        <v>1978</v>
      </c>
      <c r="D256" s="42"/>
      <c r="E256" s="42"/>
      <c r="F256" s="42"/>
      <c r="G256" s="42"/>
      <c r="H256" s="42" t="str">
        <f t="shared" ref="H256:H272" si="32">IF(I256&lt;&gt;0,"x",)</f>
        <v>x</v>
      </c>
      <c r="I256" s="28">
        <v>2010</v>
      </c>
      <c r="J256" s="42">
        <v>384952756</v>
      </c>
      <c r="K256" s="42"/>
      <c r="L256" s="125"/>
      <c r="M256" s="19" t="str">
        <f t="shared" si="27"/>
        <v>x</v>
      </c>
      <c r="N256" s="19">
        <f t="shared" si="26"/>
        <v>0</v>
      </c>
    </row>
    <row r="257" spans="1:14" ht="30" customHeight="1" x14ac:dyDescent="0.25">
      <c r="A257" s="11">
        <f t="shared" ref="A257:A272" si="33">A256+1</f>
        <v>2</v>
      </c>
      <c r="B257" s="11" t="s">
        <v>227</v>
      </c>
      <c r="C257" s="11">
        <v>1986</v>
      </c>
      <c r="D257" s="11"/>
      <c r="E257" s="11" t="s">
        <v>166</v>
      </c>
      <c r="F257" s="11"/>
      <c r="G257" s="11"/>
      <c r="H257" s="42">
        <f t="shared" si="32"/>
        <v>0</v>
      </c>
      <c r="I257" s="4"/>
      <c r="J257" s="11">
        <v>989790886</v>
      </c>
      <c r="K257" s="11" t="s">
        <v>334</v>
      </c>
      <c r="L257" s="126"/>
      <c r="M257" s="19">
        <f t="shared" si="27"/>
        <v>0</v>
      </c>
      <c r="N257" s="19">
        <f t="shared" si="26"/>
        <v>0</v>
      </c>
    </row>
    <row r="258" spans="1:14" ht="30" customHeight="1" x14ac:dyDescent="0.25">
      <c r="A258" s="11">
        <f t="shared" si="33"/>
        <v>3</v>
      </c>
      <c r="B258" s="11" t="s">
        <v>336</v>
      </c>
      <c r="C258" s="11">
        <v>1981</v>
      </c>
      <c r="D258" s="11"/>
      <c r="E258" s="11" t="s">
        <v>166</v>
      </c>
      <c r="F258" s="11"/>
      <c r="G258" s="11"/>
      <c r="H258" s="42">
        <f t="shared" si="32"/>
        <v>0</v>
      </c>
      <c r="I258" s="4"/>
      <c r="J258" s="11">
        <v>8398004397</v>
      </c>
      <c r="K258" s="11" t="s">
        <v>334</v>
      </c>
      <c r="L258" s="126"/>
      <c r="M258" s="19">
        <f t="shared" si="27"/>
        <v>0</v>
      </c>
      <c r="N258" s="19">
        <f t="shared" si="26"/>
        <v>0</v>
      </c>
    </row>
    <row r="259" spans="1:14" ht="30" customHeight="1" x14ac:dyDescent="0.25">
      <c r="A259" s="11">
        <f t="shared" si="33"/>
        <v>4</v>
      </c>
      <c r="B259" s="11" t="s">
        <v>337</v>
      </c>
      <c r="C259" s="11">
        <v>1976</v>
      </c>
      <c r="D259" s="11"/>
      <c r="E259" s="11" t="s">
        <v>166</v>
      </c>
      <c r="F259" s="11"/>
      <c r="G259" s="11"/>
      <c r="H259" s="42">
        <f t="shared" si="32"/>
        <v>0</v>
      </c>
      <c r="I259" s="4"/>
      <c r="J259" s="11">
        <v>976529288</v>
      </c>
      <c r="K259" s="11" t="s">
        <v>334</v>
      </c>
      <c r="L259" s="126"/>
      <c r="M259" s="19">
        <f t="shared" si="27"/>
        <v>0</v>
      </c>
      <c r="N259" s="19">
        <f t="shared" si="26"/>
        <v>0</v>
      </c>
    </row>
    <row r="260" spans="1:14" ht="30" customHeight="1" x14ac:dyDescent="0.25">
      <c r="A260" s="11">
        <f t="shared" si="33"/>
        <v>5</v>
      </c>
      <c r="B260" s="11" t="s">
        <v>338</v>
      </c>
      <c r="C260" s="11">
        <v>1980</v>
      </c>
      <c r="D260" s="11"/>
      <c r="E260" s="11" t="s">
        <v>166</v>
      </c>
      <c r="F260" s="11"/>
      <c r="G260" s="11"/>
      <c r="H260" s="42">
        <f t="shared" si="32"/>
        <v>0</v>
      </c>
      <c r="I260" s="4"/>
      <c r="J260" s="11">
        <v>978435338</v>
      </c>
      <c r="K260" s="11" t="s">
        <v>334</v>
      </c>
      <c r="L260" s="126"/>
      <c r="M260" s="19">
        <f t="shared" si="27"/>
        <v>0</v>
      </c>
      <c r="N260" s="19">
        <f t="shared" si="26"/>
        <v>0</v>
      </c>
    </row>
    <row r="261" spans="1:14" ht="30" customHeight="1" x14ac:dyDescent="0.25">
      <c r="A261" s="11">
        <f t="shared" si="33"/>
        <v>6</v>
      </c>
      <c r="B261" s="11" t="s">
        <v>247</v>
      </c>
      <c r="C261" s="11">
        <v>1974</v>
      </c>
      <c r="D261" s="11"/>
      <c r="E261" s="11"/>
      <c r="F261" s="11"/>
      <c r="G261" s="11"/>
      <c r="H261" s="42" t="str">
        <f t="shared" si="32"/>
        <v>x</v>
      </c>
      <c r="I261" s="4">
        <v>2010</v>
      </c>
      <c r="J261" s="11">
        <v>382617121</v>
      </c>
      <c r="K261" s="11" t="s">
        <v>339</v>
      </c>
      <c r="L261" s="126"/>
      <c r="M261" s="19" t="str">
        <f t="shared" si="27"/>
        <v>x</v>
      </c>
      <c r="N261" s="19">
        <f t="shared" si="26"/>
        <v>0</v>
      </c>
    </row>
    <row r="262" spans="1:14" ht="30" customHeight="1" x14ac:dyDescent="0.25">
      <c r="A262" s="11">
        <f t="shared" si="33"/>
        <v>7</v>
      </c>
      <c r="B262" s="11" t="s">
        <v>247</v>
      </c>
      <c r="C262" s="11">
        <v>1974</v>
      </c>
      <c r="D262" s="11"/>
      <c r="E262" s="11" t="s">
        <v>166</v>
      </c>
      <c r="F262" s="11"/>
      <c r="G262" s="11"/>
      <c r="H262" s="42">
        <f t="shared" si="32"/>
        <v>0</v>
      </c>
      <c r="I262" s="4"/>
      <c r="J262" s="11">
        <v>382617121</v>
      </c>
      <c r="K262" s="11" t="s">
        <v>339</v>
      </c>
      <c r="L262" s="126"/>
      <c r="M262" s="19">
        <f t="shared" si="27"/>
        <v>0</v>
      </c>
      <c r="N262" s="19">
        <f t="shared" si="26"/>
        <v>0</v>
      </c>
    </row>
    <row r="263" spans="1:14" ht="30" customHeight="1" x14ac:dyDescent="0.25">
      <c r="A263" s="11">
        <f t="shared" si="33"/>
        <v>8</v>
      </c>
      <c r="B263" s="11" t="s">
        <v>340</v>
      </c>
      <c r="C263" s="11">
        <v>1974</v>
      </c>
      <c r="D263" s="11"/>
      <c r="E263" s="11" t="s">
        <v>166</v>
      </c>
      <c r="F263" s="11"/>
      <c r="G263" s="11"/>
      <c r="H263" s="42">
        <f t="shared" si="32"/>
        <v>0</v>
      </c>
      <c r="I263" s="4"/>
      <c r="J263" s="11">
        <v>374063509</v>
      </c>
      <c r="K263" s="11" t="s">
        <v>339</v>
      </c>
      <c r="L263" s="126"/>
      <c r="M263" s="19">
        <f t="shared" si="27"/>
        <v>0</v>
      </c>
      <c r="N263" s="19">
        <f t="shared" si="26"/>
        <v>0</v>
      </c>
    </row>
    <row r="264" spans="1:14" ht="30" customHeight="1" x14ac:dyDescent="0.25">
      <c r="A264" s="11">
        <f t="shared" si="33"/>
        <v>9</v>
      </c>
      <c r="B264" s="11" t="s">
        <v>341</v>
      </c>
      <c r="C264" s="11">
        <v>1981</v>
      </c>
      <c r="D264" s="11"/>
      <c r="E264" s="11" t="s">
        <v>166</v>
      </c>
      <c r="F264" s="11"/>
      <c r="G264" s="11"/>
      <c r="H264" s="42">
        <f t="shared" si="32"/>
        <v>0</v>
      </c>
      <c r="I264" s="4"/>
      <c r="J264" s="11">
        <v>399337360</v>
      </c>
      <c r="K264" s="11" t="s">
        <v>339</v>
      </c>
      <c r="L264" s="126"/>
      <c r="M264" s="19">
        <f t="shared" si="27"/>
        <v>0</v>
      </c>
      <c r="N264" s="19">
        <f t="shared" si="26"/>
        <v>0</v>
      </c>
    </row>
    <row r="265" spans="1:14" ht="30" customHeight="1" x14ac:dyDescent="0.25">
      <c r="A265" s="11">
        <f t="shared" si="33"/>
        <v>10</v>
      </c>
      <c r="B265" s="11" t="s">
        <v>342</v>
      </c>
      <c r="C265" s="11">
        <v>1981</v>
      </c>
      <c r="D265" s="11"/>
      <c r="E265" s="11"/>
      <c r="F265" s="11" t="s">
        <v>166</v>
      </c>
      <c r="G265" s="11"/>
      <c r="H265" s="42">
        <f t="shared" si="32"/>
        <v>0</v>
      </c>
      <c r="I265" s="4"/>
      <c r="J265" s="11">
        <v>982066939</v>
      </c>
      <c r="K265" s="11" t="s">
        <v>334</v>
      </c>
      <c r="L265" s="126"/>
      <c r="M265" s="19">
        <f t="shared" si="27"/>
        <v>0</v>
      </c>
      <c r="N265" s="19">
        <f t="shared" si="26"/>
        <v>0</v>
      </c>
    </row>
    <row r="266" spans="1:14" ht="30" customHeight="1" x14ac:dyDescent="0.25">
      <c r="A266" s="11">
        <f t="shared" si="33"/>
        <v>11</v>
      </c>
      <c r="B266" s="11" t="s">
        <v>343</v>
      </c>
      <c r="C266" s="11">
        <v>1987</v>
      </c>
      <c r="D266" s="11"/>
      <c r="E266" s="11"/>
      <c r="F266" s="11" t="s">
        <v>166</v>
      </c>
      <c r="G266" s="11"/>
      <c r="H266" s="42">
        <f t="shared" si="32"/>
        <v>0</v>
      </c>
      <c r="I266" s="4"/>
      <c r="J266" s="11">
        <v>399276559</v>
      </c>
      <c r="K266" s="11" t="s">
        <v>334</v>
      </c>
      <c r="L266" s="126"/>
      <c r="M266" s="19">
        <f t="shared" si="27"/>
        <v>0</v>
      </c>
      <c r="N266" s="19">
        <f t="shared" ref="N266:N329" si="34">IF(I266&gt;2014,"x",0)</f>
        <v>0</v>
      </c>
    </row>
    <row r="267" spans="1:14" ht="30" customHeight="1" x14ac:dyDescent="0.25">
      <c r="A267" s="11">
        <f t="shared" si="33"/>
        <v>12</v>
      </c>
      <c r="B267" s="11" t="s">
        <v>344</v>
      </c>
      <c r="C267" s="11">
        <v>1955</v>
      </c>
      <c r="D267" s="11"/>
      <c r="E267" s="11"/>
      <c r="F267" s="11" t="s">
        <v>166</v>
      </c>
      <c r="G267" s="11"/>
      <c r="H267" s="42">
        <f t="shared" si="32"/>
        <v>0</v>
      </c>
      <c r="I267" s="4"/>
      <c r="J267" s="11">
        <v>373665680</v>
      </c>
      <c r="K267" s="11" t="s">
        <v>334</v>
      </c>
      <c r="L267" s="126"/>
      <c r="M267" s="19">
        <f t="shared" ref="M267:M330" si="35">IF(AND(OR(I267&lt;2014,I267=2014), I267&gt;1993),"x",0)</f>
        <v>0</v>
      </c>
      <c r="N267" s="19">
        <f t="shared" si="34"/>
        <v>0</v>
      </c>
    </row>
    <row r="268" spans="1:14" ht="30" customHeight="1" x14ac:dyDescent="0.25">
      <c r="A268" s="11">
        <f t="shared" si="33"/>
        <v>13</v>
      </c>
      <c r="B268" s="11" t="s">
        <v>345</v>
      </c>
      <c r="C268" s="11">
        <v>1979</v>
      </c>
      <c r="D268" s="11"/>
      <c r="E268" s="11"/>
      <c r="F268" s="11" t="s">
        <v>166</v>
      </c>
      <c r="G268" s="11"/>
      <c r="H268" s="42">
        <f t="shared" si="32"/>
        <v>0</v>
      </c>
      <c r="I268" s="4"/>
      <c r="J268" s="11">
        <v>379953712</v>
      </c>
      <c r="K268" s="11" t="s">
        <v>334</v>
      </c>
      <c r="L268" s="126"/>
      <c r="M268" s="19">
        <f t="shared" si="35"/>
        <v>0</v>
      </c>
      <c r="N268" s="19">
        <f t="shared" si="34"/>
        <v>0</v>
      </c>
    </row>
    <row r="269" spans="1:14" ht="30" customHeight="1" x14ac:dyDescent="0.25">
      <c r="A269" s="11">
        <f t="shared" si="33"/>
        <v>14</v>
      </c>
      <c r="B269" s="11" t="s">
        <v>346</v>
      </c>
      <c r="C269" s="11">
        <v>1970</v>
      </c>
      <c r="D269" s="11"/>
      <c r="E269" s="11" t="s">
        <v>166</v>
      </c>
      <c r="F269" s="11"/>
      <c r="G269" s="11"/>
      <c r="H269" s="42">
        <f t="shared" si="32"/>
        <v>0</v>
      </c>
      <c r="I269" s="4"/>
      <c r="J269" s="11">
        <v>377047998</v>
      </c>
      <c r="K269" s="11" t="s">
        <v>334</v>
      </c>
      <c r="L269" s="126"/>
      <c r="M269" s="19">
        <f t="shared" si="35"/>
        <v>0</v>
      </c>
      <c r="N269" s="19">
        <f t="shared" si="34"/>
        <v>0</v>
      </c>
    </row>
    <row r="270" spans="1:14" ht="30" customHeight="1" x14ac:dyDescent="0.25">
      <c r="A270" s="11">
        <f t="shared" si="33"/>
        <v>15</v>
      </c>
      <c r="B270" s="11" t="s">
        <v>347</v>
      </c>
      <c r="C270" s="11">
        <v>1989</v>
      </c>
      <c r="D270" s="11"/>
      <c r="E270" s="11" t="s">
        <v>166</v>
      </c>
      <c r="F270" s="11"/>
      <c r="G270" s="11"/>
      <c r="H270" s="42">
        <f t="shared" si="32"/>
        <v>0</v>
      </c>
      <c r="I270" s="4"/>
      <c r="J270" s="11">
        <v>946596590</v>
      </c>
      <c r="K270" s="11" t="s">
        <v>334</v>
      </c>
      <c r="L270" s="126"/>
      <c r="M270" s="19">
        <f t="shared" si="35"/>
        <v>0</v>
      </c>
      <c r="N270" s="19">
        <f t="shared" si="34"/>
        <v>0</v>
      </c>
    </row>
    <row r="271" spans="1:14" ht="30" customHeight="1" x14ac:dyDescent="0.25">
      <c r="A271" s="11">
        <f t="shared" si="33"/>
        <v>16</v>
      </c>
      <c r="B271" s="11" t="s">
        <v>348</v>
      </c>
      <c r="C271" s="11">
        <v>1987</v>
      </c>
      <c r="D271" s="11"/>
      <c r="E271" s="11" t="s">
        <v>166</v>
      </c>
      <c r="F271" s="11"/>
      <c r="G271" s="11"/>
      <c r="H271" s="42">
        <f t="shared" si="32"/>
        <v>0</v>
      </c>
      <c r="I271" s="4"/>
      <c r="J271" s="11">
        <v>376485313</v>
      </c>
      <c r="K271" s="11" t="s">
        <v>334</v>
      </c>
      <c r="L271" s="126"/>
      <c r="M271" s="19">
        <f t="shared" si="35"/>
        <v>0</v>
      </c>
      <c r="N271" s="19">
        <f t="shared" si="34"/>
        <v>0</v>
      </c>
    </row>
    <row r="272" spans="1:14" ht="30" customHeight="1" x14ac:dyDescent="0.25">
      <c r="A272" s="11">
        <f t="shared" si="33"/>
        <v>17</v>
      </c>
      <c r="B272" s="11" t="s">
        <v>349</v>
      </c>
      <c r="C272" s="11">
        <v>1987</v>
      </c>
      <c r="D272" s="11"/>
      <c r="E272" s="11" t="s">
        <v>166</v>
      </c>
      <c r="F272" s="11"/>
      <c r="G272" s="11"/>
      <c r="H272" s="42">
        <f t="shared" si="32"/>
        <v>0</v>
      </c>
      <c r="I272" s="4"/>
      <c r="J272" s="11">
        <v>367894974</v>
      </c>
      <c r="K272" s="11" t="s">
        <v>334</v>
      </c>
      <c r="L272" s="126"/>
      <c r="M272" s="19">
        <f t="shared" si="35"/>
        <v>0</v>
      </c>
      <c r="N272" s="19">
        <f t="shared" si="34"/>
        <v>0</v>
      </c>
    </row>
    <row r="273" spans="1:14" s="51" customFormat="1" ht="30" customHeight="1" x14ac:dyDescent="0.25">
      <c r="A273" s="49">
        <v>9</v>
      </c>
      <c r="B273" s="136" t="s">
        <v>396</v>
      </c>
      <c r="C273" s="136"/>
      <c r="D273" s="9">
        <f>A283</f>
        <v>10</v>
      </c>
      <c r="E273" s="9">
        <f>COUNTIF(E274:E283,"x")</f>
        <v>6</v>
      </c>
      <c r="F273" s="9">
        <f t="shared" ref="F273:H273" si="36">COUNTIF(F274:F283,"x")</f>
        <v>0</v>
      </c>
      <c r="G273" s="9">
        <f t="shared" si="36"/>
        <v>0</v>
      </c>
      <c r="H273" s="9">
        <f t="shared" si="36"/>
        <v>4</v>
      </c>
      <c r="I273" s="9"/>
      <c r="J273" s="49"/>
      <c r="K273" s="50">
        <f>+D273-E273-F273-G273-H273</f>
        <v>0</v>
      </c>
      <c r="M273" s="19">
        <f t="shared" si="35"/>
        <v>0</v>
      </c>
      <c r="N273" s="19">
        <f t="shared" si="34"/>
        <v>0</v>
      </c>
    </row>
    <row r="274" spans="1:14" s="19" customFormat="1" ht="30" customHeight="1" x14ac:dyDescent="0.25">
      <c r="A274" s="45">
        <v>1</v>
      </c>
      <c r="B274" s="27" t="s">
        <v>350</v>
      </c>
      <c r="C274" s="45">
        <v>1966</v>
      </c>
      <c r="D274" s="27" t="s">
        <v>351</v>
      </c>
      <c r="E274" s="27" t="s">
        <v>166</v>
      </c>
      <c r="F274" s="27"/>
      <c r="G274" s="45"/>
      <c r="H274" s="42">
        <f t="shared" ref="H274:H283" si="37">IF(I274&lt;&gt;0,"x",)</f>
        <v>0</v>
      </c>
      <c r="I274" s="47"/>
      <c r="J274" s="45">
        <v>395888161</v>
      </c>
      <c r="K274" s="27" t="s">
        <v>352</v>
      </c>
      <c r="L274" s="127"/>
      <c r="M274" s="19">
        <f t="shared" si="35"/>
        <v>0</v>
      </c>
      <c r="N274" s="19">
        <f t="shared" si="34"/>
        <v>0</v>
      </c>
    </row>
    <row r="275" spans="1:14" ht="30" customHeight="1" x14ac:dyDescent="0.25">
      <c r="A275" s="11">
        <f t="shared" ref="A275:A283" si="38">A274+1</f>
        <v>2</v>
      </c>
      <c r="B275" s="23" t="s">
        <v>353</v>
      </c>
      <c r="C275" s="22">
        <v>1981</v>
      </c>
      <c r="D275" s="23" t="s">
        <v>354</v>
      </c>
      <c r="E275" s="27" t="s">
        <v>166</v>
      </c>
      <c r="F275" s="23"/>
      <c r="G275" s="22"/>
      <c r="H275" s="42">
        <f t="shared" si="37"/>
        <v>0</v>
      </c>
      <c r="I275" s="26"/>
      <c r="J275" s="22">
        <v>967798596</v>
      </c>
      <c r="M275" s="19">
        <f t="shared" si="35"/>
        <v>0</v>
      </c>
      <c r="N275" s="19">
        <f t="shared" si="34"/>
        <v>0</v>
      </c>
    </row>
    <row r="276" spans="1:14" ht="30" customHeight="1" x14ac:dyDescent="0.25">
      <c r="A276" s="11">
        <f t="shared" si="38"/>
        <v>3</v>
      </c>
      <c r="B276" s="23" t="s">
        <v>355</v>
      </c>
      <c r="C276" s="22">
        <v>1988</v>
      </c>
      <c r="D276" s="23" t="s">
        <v>356</v>
      </c>
      <c r="E276" s="27" t="s">
        <v>166</v>
      </c>
      <c r="F276" s="23"/>
      <c r="G276" s="22"/>
      <c r="H276" s="42">
        <f t="shared" si="37"/>
        <v>0</v>
      </c>
      <c r="I276" s="26"/>
      <c r="J276" s="22">
        <v>343955304</v>
      </c>
      <c r="K276" s="23" t="s">
        <v>357</v>
      </c>
      <c r="L276" s="128"/>
      <c r="M276" s="19">
        <f t="shared" si="35"/>
        <v>0</v>
      </c>
      <c r="N276" s="19">
        <f t="shared" si="34"/>
        <v>0</v>
      </c>
    </row>
    <row r="277" spans="1:14" s="76" customFormat="1" ht="30" customHeight="1" x14ac:dyDescent="0.25">
      <c r="A277" s="61">
        <f t="shared" si="38"/>
        <v>4</v>
      </c>
      <c r="B277" s="73" t="s">
        <v>358</v>
      </c>
      <c r="C277" s="74">
        <v>1974</v>
      </c>
      <c r="D277" s="73" t="s">
        <v>356</v>
      </c>
      <c r="E277" s="75"/>
      <c r="F277" s="75"/>
      <c r="G277" s="74"/>
      <c r="H277" s="42" t="str">
        <f t="shared" si="37"/>
        <v>x</v>
      </c>
      <c r="I277" s="133">
        <v>2008</v>
      </c>
      <c r="J277" s="74">
        <v>971441801</v>
      </c>
      <c r="K277" s="73" t="s">
        <v>359</v>
      </c>
      <c r="L277" s="76" t="s">
        <v>166</v>
      </c>
      <c r="M277" s="19" t="str">
        <f t="shared" si="35"/>
        <v>x</v>
      </c>
      <c r="N277" s="19">
        <f t="shared" si="34"/>
        <v>0</v>
      </c>
    </row>
    <row r="278" spans="1:14" s="76" customFormat="1" ht="30" customHeight="1" x14ac:dyDescent="0.25">
      <c r="A278" s="61">
        <f t="shared" si="38"/>
        <v>5</v>
      </c>
      <c r="B278" s="73" t="s">
        <v>360</v>
      </c>
      <c r="C278" s="74">
        <v>1952</v>
      </c>
      <c r="D278" s="73" t="s">
        <v>351</v>
      </c>
      <c r="E278" s="77" t="s">
        <v>166</v>
      </c>
      <c r="F278" s="73"/>
      <c r="G278" s="74"/>
      <c r="H278" s="42">
        <f t="shared" si="37"/>
        <v>0</v>
      </c>
      <c r="I278" s="133"/>
      <c r="J278" s="74">
        <v>353845321</v>
      </c>
      <c r="K278" s="73" t="s">
        <v>359</v>
      </c>
      <c r="L278" s="76" t="s">
        <v>166</v>
      </c>
      <c r="M278" s="19">
        <f t="shared" si="35"/>
        <v>0</v>
      </c>
      <c r="N278" s="19">
        <f t="shared" si="34"/>
        <v>0</v>
      </c>
    </row>
    <row r="279" spans="1:14" s="76" customFormat="1" ht="30" customHeight="1" x14ac:dyDescent="0.25">
      <c r="A279" s="61">
        <f t="shared" si="38"/>
        <v>6</v>
      </c>
      <c r="B279" s="73" t="s">
        <v>361</v>
      </c>
      <c r="C279" s="74">
        <v>1968</v>
      </c>
      <c r="D279" s="73" t="s">
        <v>351</v>
      </c>
      <c r="E279" s="77" t="s">
        <v>166</v>
      </c>
      <c r="F279" s="73"/>
      <c r="G279" s="74"/>
      <c r="H279" s="42">
        <f t="shared" si="37"/>
        <v>0</v>
      </c>
      <c r="I279" s="133"/>
      <c r="J279" s="74">
        <v>385205385</v>
      </c>
      <c r="K279" s="73" t="s">
        <v>359</v>
      </c>
      <c r="L279" s="76" t="s">
        <v>166</v>
      </c>
      <c r="M279" s="19">
        <f t="shared" si="35"/>
        <v>0</v>
      </c>
      <c r="N279" s="19">
        <f t="shared" si="34"/>
        <v>0</v>
      </c>
    </row>
    <row r="280" spans="1:14" s="76" customFormat="1" ht="30" customHeight="1" x14ac:dyDescent="0.25">
      <c r="A280" s="61">
        <f t="shared" si="38"/>
        <v>7</v>
      </c>
      <c r="B280" s="73" t="s">
        <v>362</v>
      </c>
      <c r="C280" s="74">
        <v>1966</v>
      </c>
      <c r="D280" s="73" t="s">
        <v>351</v>
      </c>
      <c r="E280" s="75"/>
      <c r="F280" s="75"/>
      <c r="G280" s="74"/>
      <c r="H280" s="42" t="str">
        <f t="shared" si="37"/>
        <v>x</v>
      </c>
      <c r="I280" s="133">
        <v>1994</v>
      </c>
      <c r="J280" s="74">
        <v>396801851</v>
      </c>
      <c r="K280" s="73" t="s">
        <v>359</v>
      </c>
      <c r="L280" s="76" t="s">
        <v>166</v>
      </c>
      <c r="M280" s="19" t="str">
        <f t="shared" si="35"/>
        <v>x</v>
      </c>
      <c r="N280" s="19">
        <f t="shared" si="34"/>
        <v>0</v>
      </c>
    </row>
    <row r="281" spans="1:14" ht="30" customHeight="1" x14ac:dyDescent="0.25">
      <c r="A281" s="11">
        <f t="shared" si="38"/>
        <v>8</v>
      </c>
      <c r="B281" s="23" t="s">
        <v>363</v>
      </c>
      <c r="C281" s="22">
        <v>1986</v>
      </c>
      <c r="D281" s="23" t="s">
        <v>356</v>
      </c>
      <c r="E281" s="23" t="s">
        <v>166</v>
      </c>
      <c r="F281" s="23"/>
      <c r="G281" s="22"/>
      <c r="H281" s="42">
        <f t="shared" si="37"/>
        <v>0</v>
      </c>
      <c r="I281" s="26"/>
      <c r="J281" s="22"/>
      <c r="K281" s="23" t="s">
        <v>334</v>
      </c>
      <c r="L281" s="128"/>
      <c r="M281" s="19">
        <f t="shared" si="35"/>
        <v>0</v>
      </c>
      <c r="N281" s="19">
        <f t="shared" si="34"/>
        <v>0</v>
      </c>
    </row>
    <row r="282" spans="1:14" ht="30" customHeight="1" x14ac:dyDescent="0.25">
      <c r="A282" s="11">
        <f t="shared" si="38"/>
        <v>9</v>
      </c>
      <c r="B282" s="23" t="s">
        <v>364</v>
      </c>
      <c r="C282" s="22">
        <v>1980</v>
      </c>
      <c r="D282" s="23" t="s">
        <v>356</v>
      </c>
      <c r="E282" s="23"/>
      <c r="F282" s="12"/>
      <c r="G282" s="22"/>
      <c r="H282" s="42" t="str">
        <f t="shared" si="37"/>
        <v>x</v>
      </c>
      <c r="I282" s="26">
        <v>2001</v>
      </c>
      <c r="J282" s="22"/>
      <c r="K282" s="23" t="s">
        <v>334</v>
      </c>
      <c r="L282" s="128"/>
      <c r="M282" s="19" t="str">
        <f t="shared" si="35"/>
        <v>x</v>
      </c>
      <c r="N282" s="19">
        <f t="shared" si="34"/>
        <v>0</v>
      </c>
    </row>
    <row r="283" spans="1:14" ht="30" customHeight="1" x14ac:dyDescent="0.25">
      <c r="A283" s="11">
        <f t="shared" si="38"/>
        <v>10</v>
      </c>
      <c r="B283" s="23" t="s">
        <v>366</v>
      </c>
      <c r="C283" s="22">
        <v>1979</v>
      </c>
      <c r="D283" s="23" t="s">
        <v>356</v>
      </c>
      <c r="E283" s="23"/>
      <c r="F283" s="12"/>
      <c r="G283" s="22"/>
      <c r="H283" s="42" t="str">
        <f t="shared" si="37"/>
        <v>x</v>
      </c>
      <c r="I283" s="26">
        <v>2001</v>
      </c>
      <c r="J283" s="24"/>
      <c r="K283" s="24"/>
      <c r="L283" s="129"/>
      <c r="M283" s="19" t="str">
        <f t="shared" si="35"/>
        <v>x</v>
      </c>
      <c r="N283" s="19">
        <f t="shared" si="34"/>
        <v>0</v>
      </c>
    </row>
    <row r="284" spans="1:14" s="51" customFormat="1" ht="30" customHeight="1" x14ac:dyDescent="0.25">
      <c r="A284" s="52">
        <v>10</v>
      </c>
      <c r="B284" s="137" t="s">
        <v>397</v>
      </c>
      <c r="C284" s="137"/>
      <c r="D284" s="53">
        <f>A305</f>
        <v>21</v>
      </c>
      <c r="E284" s="9">
        <f>COUNTIF(E285:E305,"x")</f>
        <v>16</v>
      </c>
      <c r="F284" s="9">
        <f t="shared" ref="F284" si="39">COUNTIF(F285:F294,"x")</f>
        <v>0</v>
      </c>
      <c r="G284" s="9">
        <f t="shared" ref="G284" si="40">COUNTIF(G285:G294,"x")</f>
        <v>0</v>
      </c>
      <c r="H284" s="9">
        <f>COUNTIF(H285:H305,"x")</f>
        <v>5</v>
      </c>
      <c r="I284" s="9">
        <f t="shared" ref="I284" si="41">COUNTIF(I285:I294,"x")</f>
        <v>0</v>
      </c>
      <c r="J284" s="54"/>
      <c r="K284" s="54"/>
      <c r="L284" s="130"/>
      <c r="M284" s="19">
        <f t="shared" si="35"/>
        <v>0</v>
      </c>
      <c r="N284" s="19">
        <f t="shared" si="34"/>
        <v>0</v>
      </c>
    </row>
    <row r="285" spans="1:14" ht="30" customHeight="1" x14ac:dyDescent="0.25">
      <c r="A285" s="45">
        <v>1</v>
      </c>
      <c r="B285" s="46" t="s">
        <v>367</v>
      </c>
      <c r="C285" s="47">
        <v>1973</v>
      </c>
      <c r="D285" s="27" t="s">
        <v>368</v>
      </c>
      <c r="E285" s="23" t="s">
        <v>166</v>
      </c>
      <c r="F285" s="27"/>
      <c r="G285" s="46"/>
      <c r="H285" s="42">
        <f t="shared" ref="H285:H305" si="42">IF(I285&lt;&gt;0,"x",)</f>
        <v>0</v>
      </c>
      <c r="I285" s="47"/>
      <c r="J285" s="46">
        <v>395657259</v>
      </c>
      <c r="K285" s="27" t="s">
        <v>369</v>
      </c>
      <c r="L285" s="127"/>
      <c r="M285" s="19">
        <f t="shared" si="35"/>
        <v>0</v>
      </c>
      <c r="N285" s="19">
        <f t="shared" si="34"/>
        <v>0</v>
      </c>
    </row>
    <row r="286" spans="1:14" ht="30" customHeight="1" x14ac:dyDescent="0.25">
      <c r="A286" s="11">
        <f t="shared" ref="A286:A305" si="43">A285+1</f>
        <v>2</v>
      </c>
      <c r="B286" s="25" t="s">
        <v>188</v>
      </c>
      <c r="C286" s="26">
        <v>1964</v>
      </c>
      <c r="D286" s="23" t="s">
        <v>370</v>
      </c>
      <c r="E286" s="23" t="s">
        <v>166</v>
      </c>
      <c r="F286" s="23"/>
      <c r="G286" s="25"/>
      <c r="H286" s="42">
        <f t="shared" si="42"/>
        <v>0</v>
      </c>
      <c r="I286" s="26"/>
      <c r="J286" s="25">
        <v>379874532</v>
      </c>
      <c r="K286" s="23" t="s">
        <v>369</v>
      </c>
      <c r="L286" s="128"/>
      <c r="M286" s="19">
        <f t="shared" si="35"/>
        <v>0</v>
      </c>
      <c r="N286" s="19">
        <f t="shared" si="34"/>
        <v>0</v>
      </c>
    </row>
    <row r="287" spans="1:14" ht="30" customHeight="1" x14ac:dyDescent="0.25">
      <c r="A287" s="11">
        <f t="shared" si="43"/>
        <v>3</v>
      </c>
      <c r="B287" s="25" t="s">
        <v>371</v>
      </c>
      <c r="C287" s="26">
        <v>1988</v>
      </c>
      <c r="D287" s="23" t="s">
        <v>356</v>
      </c>
      <c r="E287" s="23" t="s">
        <v>166</v>
      </c>
      <c r="F287" s="23"/>
      <c r="G287" s="25"/>
      <c r="H287" s="42">
        <f t="shared" si="42"/>
        <v>0</v>
      </c>
      <c r="I287" s="26"/>
      <c r="J287" s="25">
        <v>397462981</v>
      </c>
      <c r="K287" s="23" t="s">
        <v>369</v>
      </c>
      <c r="L287" s="128"/>
      <c r="M287" s="19">
        <f t="shared" si="35"/>
        <v>0</v>
      </c>
      <c r="N287" s="19">
        <f t="shared" si="34"/>
        <v>0</v>
      </c>
    </row>
    <row r="288" spans="1:14" ht="30" customHeight="1" x14ac:dyDescent="0.25">
      <c r="A288" s="11">
        <f t="shared" si="43"/>
        <v>4</v>
      </c>
      <c r="B288" s="25" t="s">
        <v>372</v>
      </c>
      <c r="C288" s="26">
        <v>1989</v>
      </c>
      <c r="D288" s="23" t="s">
        <v>356</v>
      </c>
      <c r="E288" s="23" t="s">
        <v>166</v>
      </c>
      <c r="F288" s="23"/>
      <c r="G288" s="25"/>
      <c r="H288" s="42">
        <f t="shared" si="42"/>
        <v>0</v>
      </c>
      <c r="I288" s="26"/>
      <c r="J288" s="25">
        <v>396614215</v>
      </c>
      <c r="K288" s="23" t="s">
        <v>369</v>
      </c>
      <c r="L288" s="128"/>
      <c r="M288" s="19">
        <f t="shared" si="35"/>
        <v>0</v>
      </c>
      <c r="N288" s="19">
        <f t="shared" si="34"/>
        <v>0</v>
      </c>
    </row>
    <row r="289" spans="1:15" ht="30" customHeight="1" x14ac:dyDescent="0.25">
      <c r="A289" s="11">
        <f t="shared" si="43"/>
        <v>5</v>
      </c>
      <c r="B289" s="25" t="s">
        <v>373</v>
      </c>
      <c r="C289" s="26">
        <v>1987</v>
      </c>
      <c r="D289" s="23" t="s">
        <v>356</v>
      </c>
      <c r="E289" s="25"/>
      <c r="F289" s="23"/>
      <c r="G289" s="25"/>
      <c r="H289" s="42" t="str">
        <f t="shared" si="42"/>
        <v>x</v>
      </c>
      <c r="I289" s="26">
        <v>2013</v>
      </c>
      <c r="J289" s="25">
        <v>362880192</v>
      </c>
      <c r="K289" s="23" t="s">
        <v>369</v>
      </c>
      <c r="L289" s="128"/>
      <c r="M289" s="19" t="str">
        <f t="shared" si="35"/>
        <v>x</v>
      </c>
      <c r="N289" s="19">
        <f t="shared" si="34"/>
        <v>0</v>
      </c>
    </row>
    <row r="290" spans="1:15" ht="30" customHeight="1" x14ac:dyDescent="0.25">
      <c r="A290" s="11">
        <f t="shared" si="43"/>
        <v>6</v>
      </c>
      <c r="B290" s="25" t="s">
        <v>374</v>
      </c>
      <c r="C290" s="26">
        <v>1966</v>
      </c>
      <c r="D290" s="23" t="s">
        <v>122</v>
      </c>
      <c r="E290" s="23" t="s">
        <v>166</v>
      </c>
      <c r="F290" s="23"/>
      <c r="G290" s="25"/>
      <c r="H290" s="42">
        <f t="shared" si="42"/>
        <v>0</v>
      </c>
      <c r="I290" s="26"/>
      <c r="J290" s="25">
        <v>338799312</v>
      </c>
      <c r="K290" s="23" t="s">
        <v>369</v>
      </c>
      <c r="L290" s="128"/>
      <c r="M290" s="19">
        <f t="shared" si="35"/>
        <v>0</v>
      </c>
      <c r="N290" s="19">
        <f t="shared" si="34"/>
        <v>0</v>
      </c>
    </row>
    <row r="291" spans="1:15" ht="30" customHeight="1" x14ac:dyDescent="0.25">
      <c r="A291" s="11">
        <f t="shared" si="43"/>
        <v>7</v>
      </c>
      <c r="B291" s="25" t="s">
        <v>375</v>
      </c>
      <c r="C291" s="26">
        <v>1976</v>
      </c>
      <c r="D291" s="23" t="s">
        <v>122</v>
      </c>
      <c r="E291" s="23" t="s">
        <v>166</v>
      </c>
      <c r="F291" s="23"/>
      <c r="G291" s="25"/>
      <c r="H291" s="42">
        <f t="shared" si="42"/>
        <v>0</v>
      </c>
      <c r="I291" s="26"/>
      <c r="J291" s="25">
        <v>333264468</v>
      </c>
      <c r="K291" s="23" t="s">
        <v>369</v>
      </c>
      <c r="L291" s="128"/>
      <c r="M291" s="19">
        <f t="shared" si="35"/>
        <v>0</v>
      </c>
      <c r="N291" s="19">
        <f t="shared" si="34"/>
        <v>0</v>
      </c>
    </row>
    <row r="292" spans="1:15" ht="30" customHeight="1" x14ac:dyDescent="0.25">
      <c r="A292" s="11">
        <f t="shared" si="43"/>
        <v>8</v>
      </c>
      <c r="B292" s="25" t="s">
        <v>376</v>
      </c>
      <c r="C292" s="26">
        <v>1979</v>
      </c>
      <c r="D292" s="23" t="s">
        <v>356</v>
      </c>
      <c r="E292" s="23" t="s">
        <v>166</v>
      </c>
      <c r="F292" s="23"/>
      <c r="G292" s="25"/>
      <c r="H292" s="42">
        <f t="shared" si="42"/>
        <v>0</v>
      </c>
      <c r="I292" s="26"/>
      <c r="J292" s="25">
        <v>399734989</v>
      </c>
      <c r="K292" s="23" t="s">
        <v>369</v>
      </c>
      <c r="L292" s="128"/>
      <c r="M292" s="19">
        <f t="shared" si="35"/>
        <v>0</v>
      </c>
      <c r="N292" s="19">
        <f t="shared" si="34"/>
        <v>0</v>
      </c>
    </row>
    <row r="293" spans="1:15" ht="30" customHeight="1" x14ac:dyDescent="0.25">
      <c r="A293" s="11">
        <f t="shared" si="43"/>
        <v>9</v>
      </c>
      <c r="B293" s="25" t="s">
        <v>377</v>
      </c>
      <c r="C293" s="26">
        <v>1984</v>
      </c>
      <c r="D293" s="23" t="s">
        <v>269</v>
      </c>
      <c r="E293" s="23" t="s">
        <v>166</v>
      </c>
      <c r="F293" s="23"/>
      <c r="G293" s="25"/>
      <c r="H293" s="42">
        <f t="shared" si="42"/>
        <v>0</v>
      </c>
      <c r="I293" s="26"/>
      <c r="J293" s="25">
        <v>333743085</v>
      </c>
      <c r="K293" s="23" t="s">
        <v>369</v>
      </c>
      <c r="L293" s="128"/>
      <c r="M293" s="19">
        <f t="shared" si="35"/>
        <v>0</v>
      </c>
      <c r="N293" s="19">
        <f t="shared" si="34"/>
        <v>0</v>
      </c>
    </row>
    <row r="294" spans="1:15" ht="30" customHeight="1" x14ac:dyDescent="0.25">
      <c r="A294" s="11">
        <f t="shared" si="43"/>
        <v>10</v>
      </c>
      <c r="B294" s="25" t="s">
        <v>378</v>
      </c>
      <c r="C294" s="26">
        <v>1982</v>
      </c>
      <c r="D294" s="23" t="s">
        <v>356</v>
      </c>
      <c r="E294" s="23" t="s">
        <v>166</v>
      </c>
      <c r="F294" s="23"/>
      <c r="G294" s="25"/>
      <c r="H294" s="42">
        <f t="shared" si="42"/>
        <v>0</v>
      </c>
      <c r="I294" s="26"/>
      <c r="J294" s="25">
        <v>982546369</v>
      </c>
      <c r="K294" s="23" t="s">
        <v>369</v>
      </c>
      <c r="L294" s="128"/>
      <c r="M294" s="19">
        <f t="shared" si="35"/>
        <v>0</v>
      </c>
      <c r="N294" s="19">
        <f t="shared" si="34"/>
        <v>0</v>
      </c>
    </row>
    <row r="295" spans="1:15" ht="30" customHeight="1" x14ac:dyDescent="0.25">
      <c r="A295" s="11">
        <f t="shared" si="43"/>
        <v>11</v>
      </c>
      <c r="B295" s="25" t="s">
        <v>379</v>
      </c>
      <c r="C295" s="26">
        <v>1957</v>
      </c>
      <c r="D295" s="23" t="s">
        <v>122</v>
      </c>
      <c r="E295" s="23" t="s">
        <v>166</v>
      </c>
      <c r="F295" s="23"/>
      <c r="G295" s="25"/>
      <c r="H295" s="42">
        <f t="shared" si="42"/>
        <v>0</v>
      </c>
      <c r="I295" s="26"/>
      <c r="J295" s="25">
        <v>383654388</v>
      </c>
      <c r="K295" s="23" t="s">
        <v>380</v>
      </c>
      <c r="L295" s="128"/>
      <c r="M295" s="19">
        <f t="shared" si="35"/>
        <v>0</v>
      </c>
      <c r="N295" s="19">
        <f t="shared" si="34"/>
        <v>0</v>
      </c>
    </row>
    <row r="296" spans="1:15" ht="30" customHeight="1" x14ac:dyDescent="0.25">
      <c r="A296" s="11">
        <f t="shared" si="43"/>
        <v>12</v>
      </c>
      <c r="B296" s="25" t="s">
        <v>381</v>
      </c>
      <c r="C296" s="26">
        <v>1964</v>
      </c>
      <c r="D296" s="23" t="s">
        <v>122</v>
      </c>
      <c r="E296" s="25"/>
      <c r="F296" s="23"/>
      <c r="G296" s="25"/>
      <c r="H296" s="42" t="str">
        <f t="shared" si="42"/>
        <v>x</v>
      </c>
      <c r="I296" s="26">
        <v>2007</v>
      </c>
      <c r="J296" s="25">
        <v>984147970</v>
      </c>
      <c r="K296" s="23" t="s">
        <v>369</v>
      </c>
      <c r="L296" s="128"/>
      <c r="M296" s="19" t="str">
        <f t="shared" si="35"/>
        <v>x</v>
      </c>
      <c r="N296" s="19">
        <f t="shared" si="34"/>
        <v>0</v>
      </c>
    </row>
    <row r="297" spans="1:15" ht="30" customHeight="1" x14ac:dyDescent="0.25">
      <c r="A297" s="11">
        <f t="shared" si="43"/>
        <v>13</v>
      </c>
      <c r="B297" s="25" t="s">
        <v>382</v>
      </c>
      <c r="C297" s="26">
        <v>1984</v>
      </c>
      <c r="D297" s="23" t="s">
        <v>383</v>
      </c>
      <c r="E297" s="23" t="s">
        <v>166</v>
      </c>
      <c r="F297" s="23"/>
      <c r="G297" s="25"/>
      <c r="H297" s="42">
        <f t="shared" si="42"/>
        <v>0</v>
      </c>
      <c r="I297" s="26"/>
      <c r="J297" s="25">
        <v>382230360</v>
      </c>
      <c r="K297" s="23" t="s">
        <v>369</v>
      </c>
      <c r="L297" s="128"/>
      <c r="M297" s="19">
        <f t="shared" si="35"/>
        <v>0</v>
      </c>
      <c r="N297" s="19">
        <f t="shared" si="34"/>
        <v>0</v>
      </c>
    </row>
    <row r="298" spans="1:15" s="66" customFormat="1" ht="30" customHeight="1" x14ac:dyDescent="0.25">
      <c r="A298" s="61">
        <f t="shared" si="43"/>
        <v>14</v>
      </c>
      <c r="B298" s="70" t="s">
        <v>384</v>
      </c>
      <c r="C298" s="71">
        <v>1979</v>
      </c>
      <c r="D298" s="72" t="s">
        <v>356</v>
      </c>
      <c r="E298" s="70"/>
      <c r="F298" s="72"/>
      <c r="G298" s="70"/>
      <c r="H298" s="42" t="str">
        <f t="shared" si="42"/>
        <v>x</v>
      </c>
      <c r="I298" s="71">
        <v>2023</v>
      </c>
      <c r="J298" s="70">
        <v>972719848</v>
      </c>
      <c r="K298" s="72" t="s">
        <v>2320</v>
      </c>
      <c r="L298" s="131"/>
      <c r="M298" s="19">
        <f t="shared" si="35"/>
        <v>0</v>
      </c>
      <c r="N298" s="19" t="str">
        <f t="shared" si="34"/>
        <v>x</v>
      </c>
      <c r="O298" s="66" t="s">
        <v>166</v>
      </c>
    </row>
    <row r="299" spans="1:15" ht="30" customHeight="1" x14ac:dyDescent="0.25">
      <c r="A299" s="11">
        <f t="shared" si="43"/>
        <v>15</v>
      </c>
      <c r="B299" s="25" t="s">
        <v>384</v>
      </c>
      <c r="C299" s="26">
        <v>1979</v>
      </c>
      <c r="D299" s="23" t="s">
        <v>356</v>
      </c>
      <c r="E299" s="23" t="s">
        <v>166</v>
      </c>
      <c r="F299" s="23"/>
      <c r="G299" s="25"/>
      <c r="H299" s="42">
        <f t="shared" si="42"/>
        <v>0</v>
      </c>
      <c r="I299" s="26"/>
      <c r="J299" s="25">
        <v>972719848</v>
      </c>
      <c r="K299" s="23" t="s">
        <v>369</v>
      </c>
      <c r="L299" s="128"/>
      <c r="M299" s="19">
        <f t="shared" si="35"/>
        <v>0</v>
      </c>
      <c r="N299" s="19">
        <f t="shared" si="34"/>
        <v>0</v>
      </c>
    </row>
    <row r="300" spans="1:15" ht="30" customHeight="1" x14ac:dyDescent="0.25">
      <c r="A300" s="11">
        <f t="shared" si="43"/>
        <v>16</v>
      </c>
      <c r="B300" s="25" t="s">
        <v>385</v>
      </c>
      <c r="C300" s="26">
        <v>1971</v>
      </c>
      <c r="D300" s="23" t="s">
        <v>356</v>
      </c>
      <c r="E300" s="25"/>
      <c r="F300" s="23"/>
      <c r="G300" s="25"/>
      <c r="H300" s="42" t="str">
        <f t="shared" si="42"/>
        <v>x</v>
      </c>
      <c r="I300" s="26">
        <v>1996</v>
      </c>
      <c r="J300" s="25">
        <v>983174528</v>
      </c>
      <c r="K300" s="23" t="s">
        <v>369</v>
      </c>
      <c r="L300" s="128"/>
      <c r="M300" s="19" t="str">
        <f t="shared" si="35"/>
        <v>x</v>
      </c>
      <c r="N300" s="19">
        <f t="shared" si="34"/>
        <v>0</v>
      </c>
    </row>
    <row r="301" spans="1:15" ht="30" customHeight="1" x14ac:dyDescent="0.25">
      <c r="A301" s="11">
        <f t="shared" si="43"/>
        <v>17</v>
      </c>
      <c r="B301" s="25" t="s">
        <v>386</v>
      </c>
      <c r="C301" s="26">
        <v>1979</v>
      </c>
      <c r="D301" s="23" t="s">
        <v>356</v>
      </c>
      <c r="E301" s="23" t="s">
        <v>166</v>
      </c>
      <c r="F301" s="23"/>
      <c r="G301" s="25"/>
      <c r="H301" s="42">
        <f t="shared" si="42"/>
        <v>0</v>
      </c>
      <c r="I301" s="26"/>
      <c r="J301" s="25">
        <v>393987423</v>
      </c>
      <c r="K301" s="23" t="s">
        <v>369</v>
      </c>
      <c r="L301" s="128"/>
      <c r="M301" s="19">
        <f t="shared" si="35"/>
        <v>0</v>
      </c>
      <c r="N301" s="19">
        <f t="shared" si="34"/>
        <v>0</v>
      </c>
    </row>
    <row r="302" spans="1:15" ht="30" customHeight="1" x14ac:dyDescent="0.25">
      <c r="A302" s="11">
        <f t="shared" si="43"/>
        <v>18</v>
      </c>
      <c r="B302" s="25" t="s">
        <v>387</v>
      </c>
      <c r="C302" s="26">
        <v>1982</v>
      </c>
      <c r="D302" s="23" t="s">
        <v>356</v>
      </c>
      <c r="E302" s="23" t="s">
        <v>166</v>
      </c>
      <c r="F302" s="23"/>
      <c r="G302" s="25"/>
      <c r="H302" s="42">
        <f t="shared" si="42"/>
        <v>0</v>
      </c>
      <c r="I302" s="26"/>
      <c r="J302" s="25">
        <v>967744387</v>
      </c>
      <c r="K302" s="23" t="s">
        <v>369</v>
      </c>
      <c r="L302" s="128"/>
      <c r="M302" s="19">
        <f t="shared" si="35"/>
        <v>0</v>
      </c>
      <c r="N302" s="19">
        <f t="shared" si="34"/>
        <v>0</v>
      </c>
    </row>
    <row r="303" spans="1:15" ht="30" customHeight="1" x14ac:dyDescent="0.25">
      <c r="A303" s="11">
        <f t="shared" si="43"/>
        <v>19</v>
      </c>
      <c r="B303" s="25" t="s">
        <v>388</v>
      </c>
      <c r="C303" s="26">
        <v>1974</v>
      </c>
      <c r="D303" s="23" t="s">
        <v>356</v>
      </c>
      <c r="E303" s="23" t="s">
        <v>166</v>
      </c>
      <c r="F303" s="23"/>
      <c r="G303" s="25"/>
      <c r="H303" s="42">
        <f t="shared" si="42"/>
        <v>0</v>
      </c>
      <c r="I303" s="26"/>
      <c r="J303" s="25">
        <v>362037228</v>
      </c>
      <c r="K303" s="23" t="s">
        <v>369</v>
      </c>
      <c r="L303" s="128"/>
      <c r="M303" s="19">
        <f t="shared" si="35"/>
        <v>0</v>
      </c>
      <c r="N303" s="19">
        <f t="shared" si="34"/>
        <v>0</v>
      </c>
    </row>
    <row r="304" spans="1:15" ht="30" customHeight="1" x14ac:dyDescent="0.25">
      <c r="A304" s="11">
        <f t="shared" si="43"/>
        <v>20</v>
      </c>
      <c r="B304" s="25" t="s">
        <v>389</v>
      </c>
      <c r="C304" s="26">
        <v>1990</v>
      </c>
      <c r="D304" s="23" t="s">
        <v>356</v>
      </c>
      <c r="E304" s="25"/>
      <c r="F304" s="23"/>
      <c r="G304" s="25"/>
      <c r="H304" s="42" t="str">
        <f t="shared" si="42"/>
        <v>x</v>
      </c>
      <c r="I304" s="26">
        <v>2008</v>
      </c>
      <c r="J304" s="25">
        <v>395885095</v>
      </c>
      <c r="K304" s="23" t="s">
        <v>369</v>
      </c>
      <c r="L304" s="128"/>
      <c r="M304" s="19" t="str">
        <f t="shared" si="35"/>
        <v>x</v>
      </c>
      <c r="N304" s="19">
        <f t="shared" si="34"/>
        <v>0</v>
      </c>
    </row>
    <row r="305" spans="1:14" ht="30" customHeight="1" x14ac:dyDescent="0.25">
      <c r="A305" s="11">
        <f t="shared" si="43"/>
        <v>21</v>
      </c>
      <c r="B305" s="25" t="s">
        <v>390</v>
      </c>
      <c r="C305" s="26">
        <v>1957</v>
      </c>
      <c r="D305" s="23" t="s">
        <v>122</v>
      </c>
      <c r="E305" s="23" t="s">
        <v>166</v>
      </c>
      <c r="F305" s="23"/>
      <c r="G305" s="25"/>
      <c r="H305" s="42">
        <f t="shared" si="42"/>
        <v>0</v>
      </c>
      <c r="I305" s="26"/>
      <c r="J305" s="25">
        <v>973761172</v>
      </c>
      <c r="K305" s="27" t="s">
        <v>369</v>
      </c>
      <c r="L305" s="127"/>
      <c r="M305" s="19">
        <f t="shared" si="35"/>
        <v>0</v>
      </c>
      <c r="N305" s="19">
        <f t="shared" si="34"/>
        <v>0</v>
      </c>
    </row>
    <row r="306" spans="1:14" s="51" customFormat="1" ht="30" customHeight="1" x14ac:dyDescent="0.25">
      <c r="A306" s="53">
        <v>11</v>
      </c>
      <c r="B306" s="137" t="s">
        <v>914</v>
      </c>
      <c r="C306" s="137"/>
      <c r="D306" s="53">
        <f>A313</f>
        <v>7</v>
      </c>
      <c r="E306" s="9">
        <f>COUNTIF(E307:E313,"x")</f>
        <v>0</v>
      </c>
      <c r="F306" s="9">
        <f t="shared" ref="F306:H306" si="44">COUNTIF(F307:F313,"x")</f>
        <v>0</v>
      </c>
      <c r="G306" s="9">
        <f t="shared" si="44"/>
        <v>0</v>
      </c>
      <c r="H306" s="9">
        <f t="shared" si="44"/>
        <v>7</v>
      </c>
      <c r="I306" s="80"/>
      <c r="J306" s="55"/>
      <c r="K306" s="50">
        <f>+D306-E306-F306-G306-H306</f>
        <v>0</v>
      </c>
      <c r="M306" s="19">
        <f t="shared" si="35"/>
        <v>0</v>
      </c>
      <c r="N306" s="19">
        <f t="shared" si="34"/>
        <v>0</v>
      </c>
    </row>
    <row r="307" spans="1:14" ht="30" customHeight="1" x14ac:dyDescent="0.25">
      <c r="A307" s="4">
        <v>1</v>
      </c>
      <c r="B307" s="5" t="s">
        <v>398</v>
      </c>
      <c r="C307" s="6">
        <v>1994</v>
      </c>
      <c r="D307" s="5" t="s">
        <v>399</v>
      </c>
      <c r="E307" s="6"/>
      <c r="F307" s="6"/>
      <c r="G307" s="6"/>
      <c r="H307" s="42" t="str">
        <f>IF(I307&lt;&gt;0,"x",)</f>
        <v>x</v>
      </c>
      <c r="I307" s="6" t="s">
        <v>400</v>
      </c>
      <c r="J307" s="6">
        <v>335540215</v>
      </c>
      <c r="K307" s="6"/>
      <c r="L307" s="81"/>
      <c r="M307" s="19">
        <f>IF(AND(OR(I307&lt;2014,I307=2014), I307&gt;1993),"x",0)</f>
        <v>0</v>
      </c>
      <c r="N307" s="19"/>
    </row>
    <row r="308" spans="1:14" ht="30" customHeight="1" x14ac:dyDescent="0.25">
      <c r="A308" s="11">
        <f t="shared" ref="A308:A313" si="45">A307+1</f>
        <v>2</v>
      </c>
      <c r="B308" s="14" t="s">
        <v>401</v>
      </c>
      <c r="C308" s="4">
        <v>1984</v>
      </c>
      <c r="D308" s="5" t="s">
        <v>399</v>
      </c>
      <c r="E308" s="9"/>
      <c r="F308" s="9"/>
      <c r="G308" s="9"/>
      <c r="H308" s="42" t="str">
        <f>IF(I308&lt;&gt;0,"x",)</f>
        <v>x</v>
      </c>
      <c r="I308" s="6" t="s">
        <v>400</v>
      </c>
      <c r="J308" s="9"/>
      <c r="K308" s="9"/>
      <c r="L308" s="92"/>
      <c r="M308" s="19">
        <f>IF(AND(OR(I308&lt;2014,I308=2014), I308&gt;1993),"x",0)</f>
        <v>0</v>
      </c>
      <c r="N308" s="19"/>
    </row>
    <row r="309" spans="1:14" ht="30" customHeight="1" x14ac:dyDescent="0.25">
      <c r="A309" s="11">
        <f t="shared" si="45"/>
        <v>3</v>
      </c>
      <c r="B309" s="5" t="s">
        <v>402</v>
      </c>
      <c r="C309" s="6">
        <v>1992</v>
      </c>
      <c r="D309" s="5" t="s">
        <v>403</v>
      </c>
      <c r="E309" s="6"/>
      <c r="F309" s="6"/>
      <c r="G309" s="6"/>
      <c r="H309" s="42" t="str">
        <f>IF(I309&lt;&gt;0,"x",)</f>
        <v>x</v>
      </c>
      <c r="I309" s="6" t="s">
        <v>400</v>
      </c>
      <c r="J309" s="6">
        <v>976819378</v>
      </c>
      <c r="K309" s="6"/>
      <c r="L309" s="81"/>
      <c r="M309" s="19">
        <f>IF(AND(OR(I309&lt;2014,I309=2014), I309&gt;1993),"x",0)</f>
        <v>0</v>
      </c>
      <c r="N309" s="19"/>
    </row>
    <row r="310" spans="1:14" ht="30" customHeight="1" x14ac:dyDescent="0.25">
      <c r="A310" s="11">
        <f t="shared" si="45"/>
        <v>4</v>
      </c>
      <c r="B310" s="5" t="s">
        <v>404</v>
      </c>
      <c r="C310" s="6">
        <v>1983</v>
      </c>
      <c r="D310" s="5" t="s">
        <v>399</v>
      </c>
      <c r="E310" s="6"/>
      <c r="F310" s="6"/>
      <c r="G310" s="6"/>
      <c r="H310" s="42" t="str">
        <f>IF(I310&lt;&gt;0,"x",)</f>
        <v>x</v>
      </c>
      <c r="I310" s="6" t="s">
        <v>400</v>
      </c>
      <c r="J310" s="6">
        <v>916168576</v>
      </c>
      <c r="K310" s="6"/>
      <c r="L310" s="81"/>
      <c r="M310" s="19">
        <f>IF(AND(OR(I310&lt;2014,I310=2014), I310&gt;1993),"x",0)</f>
        <v>0</v>
      </c>
      <c r="N310" s="19"/>
    </row>
    <row r="311" spans="1:14" ht="30" customHeight="1" x14ac:dyDescent="0.25">
      <c r="A311" s="11">
        <f t="shared" si="45"/>
        <v>5</v>
      </c>
      <c r="B311" s="11" t="s">
        <v>405</v>
      </c>
      <c r="C311" s="4">
        <v>1989</v>
      </c>
      <c r="D311" s="11" t="s">
        <v>399</v>
      </c>
      <c r="E311" s="4"/>
      <c r="F311" s="4"/>
      <c r="G311" s="4"/>
      <c r="H311" s="42" t="str">
        <f>IF(I311&lt;&gt;0,"x",)</f>
        <v>x</v>
      </c>
      <c r="I311" s="6" t="s">
        <v>400</v>
      </c>
      <c r="J311" s="4">
        <v>372631426</v>
      </c>
      <c r="M311" s="19">
        <f>IF(AND(OR(I311&lt;2014,I311=2014), I311&gt;1993),"x",0)</f>
        <v>0</v>
      </c>
      <c r="N311" s="19"/>
    </row>
    <row r="312" spans="1:14" ht="30" customHeight="1" x14ac:dyDescent="0.25">
      <c r="A312" s="11">
        <f t="shared" si="45"/>
        <v>6</v>
      </c>
      <c r="B312" s="11" t="s">
        <v>406</v>
      </c>
      <c r="C312" s="4">
        <v>1987</v>
      </c>
      <c r="D312" s="11" t="s">
        <v>399</v>
      </c>
      <c r="E312" s="4"/>
      <c r="F312" s="4"/>
      <c r="G312" s="4"/>
      <c r="H312" s="42" t="str">
        <f t="shared" ref="H312:H313" si="46">IF(I312&lt;&gt;0,"x",)</f>
        <v>x</v>
      </c>
      <c r="I312" s="4">
        <v>2010</v>
      </c>
      <c r="J312" s="4">
        <v>366654660</v>
      </c>
      <c r="M312" s="19" t="str">
        <f t="shared" si="35"/>
        <v>x</v>
      </c>
      <c r="N312" s="19">
        <f t="shared" si="34"/>
        <v>0</v>
      </c>
    </row>
    <row r="313" spans="1:14" ht="30" customHeight="1" x14ac:dyDescent="0.25">
      <c r="A313" s="11">
        <f t="shared" si="45"/>
        <v>7</v>
      </c>
      <c r="B313" s="11" t="s">
        <v>407</v>
      </c>
      <c r="C313" s="4">
        <v>1984</v>
      </c>
      <c r="D313" s="11" t="s">
        <v>399</v>
      </c>
      <c r="E313" s="4"/>
      <c r="F313" s="4"/>
      <c r="G313" s="4"/>
      <c r="H313" s="42" t="str">
        <f t="shared" si="46"/>
        <v>x</v>
      </c>
      <c r="I313" s="4">
        <v>2011</v>
      </c>
      <c r="J313" s="4">
        <v>366650660</v>
      </c>
      <c r="M313" s="19" t="str">
        <f t="shared" si="35"/>
        <v>x</v>
      </c>
      <c r="N313" s="19">
        <f t="shared" si="34"/>
        <v>0</v>
      </c>
    </row>
    <row r="314" spans="1:14" s="51" customFormat="1" ht="30" customHeight="1" x14ac:dyDescent="0.25">
      <c r="A314" s="9">
        <v>12</v>
      </c>
      <c r="B314" s="136" t="s">
        <v>915</v>
      </c>
      <c r="C314" s="136"/>
      <c r="D314" s="53">
        <f>A339</f>
        <v>25</v>
      </c>
      <c r="E314" s="9">
        <f>COUNTIF(E315:E339,"x")</f>
        <v>23</v>
      </c>
      <c r="F314" s="9">
        <f>COUNTIF(F315:F339,"x")</f>
        <v>2</v>
      </c>
      <c r="G314" s="9">
        <f>COUNTIF(G315:G339,"x")</f>
        <v>0</v>
      </c>
      <c r="H314" s="9">
        <f>COUNTIF(H315:H339,"x")</f>
        <v>0</v>
      </c>
      <c r="I314" s="9"/>
      <c r="J314" s="9"/>
      <c r="K314" s="50">
        <f>+D314-E314-F314-G314-H314</f>
        <v>0</v>
      </c>
      <c r="M314" s="19">
        <f t="shared" si="35"/>
        <v>0</v>
      </c>
      <c r="N314" s="19">
        <f t="shared" si="34"/>
        <v>0</v>
      </c>
    </row>
    <row r="315" spans="1:14" ht="30" customHeight="1" x14ac:dyDescent="0.25">
      <c r="A315" s="4">
        <v>1</v>
      </c>
      <c r="B315" s="12" t="s">
        <v>408</v>
      </c>
      <c r="C315" s="6">
        <v>1962</v>
      </c>
      <c r="D315" s="13"/>
      <c r="E315" s="6"/>
      <c r="F315" s="6" t="s">
        <v>166</v>
      </c>
      <c r="G315" s="6"/>
      <c r="H315" s="42">
        <f t="shared" ref="H315" si="47">IF(I315&lt;&gt;0,"X",)</f>
        <v>0</v>
      </c>
      <c r="I315" s="6"/>
      <c r="J315" s="6">
        <v>342636049</v>
      </c>
      <c r="K315" s="12" t="s">
        <v>409</v>
      </c>
      <c r="M315" s="19">
        <f t="shared" si="35"/>
        <v>0</v>
      </c>
      <c r="N315" s="19">
        <f t="shared" si="34"/>
        <v>0</v>
      </c>
    </row>
    <row r="316" spans="1:14" ht="30" customHeight="1" x14ac:dyDescent="0.25">
      <c r="A316" s="11">
        <f t="shared" ref="A316:A339" si="48">A315+1</f>
        <v>2</v>
      </c>
      <c r="B316" s="12" t="s">
        <v>410</v>
      </c>
      <c r="C316" s="6">
        <v>1968</v>
      </c>
      <c r="D316" s="13"/>
      <c r="E316" s="6" t="s">
        <v>166</v>
      </c>
      <c r="F316" s="6"/>
      <c r="G316" s="6"/>
      <c r="H316" s="42">
        <f t="shared" ref="H316:H339" si="49">IF(I316&lt;&gt;0,"X",)</f>
        <v>0</v>
      </c>
      <c r="I316" s="6"/>
      <c r="J316" s="6">
        <v>387189613</v>
      </c>
      <c r="K316" s="12" t="s">
        <v>409</v>
      </c>
      <c r="M316" s="19">
        <f t="shared" si="35"/>
        <v>0</v>
      </c>
      <c r="N316" s="19">
        <f t="shared" si="34"/>
        <v>0</v>
      </c>
    </row>
    <row r="317" spans="1:14" ht="30" customHeight="1" x14ac:dyDescent="0.25">
      <c r="A317" s="11">
        <f t="shared" si="48"/>
        <v>3</v>
      </c>
      <c r="B317" s="12" t="s">
        <v>411</v>
      </c>
      <c r="C317" s="6">
        <v>1987</v>
      </c>
      <c r="D317" s="13"/>
      <c r="E317" s="6" t="s">
        <v>166</v>
      </c>
      <c r="F317" s="6"/>
      <c r="G317" s="6"/>
      <c r="H317" s="42">
        <f t="shared" si="49"/>
        <v>0</v>
      </c>
      <c r="I317" s="6"/>
      <c r="J317" s="6">
        <v>398943052</v>
      </c>
      <c r="K317" s="12" t="s">
        <v>409</v>
      </c>
      <c r="M317" s="19">
        <f t="shared" si="35"/>
        <v>0</v>
      </c>
      <c r="N317" s="19">
        <f t="shared" si="34"/>
        <v>0</v>
      </c>
    </row>
    <row r="318" spans="1:14" ht="30" customHeight="1" x14ac:dyDescent="0.25">
      <c r="A318" s="11">
        <f t="shared" si="48"/>
        <v>4</v>
      </c>
      <c r="B318" s="12" t="s">
        <v>412</v>
      </c>
      <c r="C318" s="6">
        <v>1959</v>
      </c>
      <c r="D318" s="13"/>
      <c r="E318" s="6" t="s">
        <v>166</v>
      </c>
      <c r="F318" s="6"/>
      <c r="G318" s="6"/>
      <c r="H318" s="42">
        <f t="shared" si="49"/>
        <v>0</v>
      </c>
      <c r="I318" s="6"/>
      <c r="J318" s="6">
        <v>376968629</v>
      </c>
      <c r="K318" s="12" t="s">
        <v>409</v>
      </c>
      <c r="M318" s="19">
        <f t="shared" si="35"/>
        <v>0</v>
      </c>
      <c r="N318" s="19">
        <f t="shared" si="34"/>
        <v>0</v>
      </c>
    </row>
    <row r="319" spans="1:14" ht="30" customHeight="1" x14ac:dyDescent="0.25">
      <c r="A319" s="11">
        <f t="shared" si="48"/>
        <v>5</v>
      </c>
      <c r="B319" s="12" t="s">
        <v>413</v>
      </c>
      <c r="C319" s="6">
        <v>1967</v>
      </c>
      <c r="D319" s="13"/>
      <c r="E319" s="6" t="s">
        <v>166</v>
      </c>
      <c r="F319" s="6"/>
      <c r="G319" s="6"/>
      <c r="H319" s="42">
        <f t="shared" si="49"/>
        <v>0</v>
      </c>
      <c r="I319" s="6"/>
      <c r="J319" s="6">
        <v>389835537</v>
      </c>
      <c r="K319" s="12" t="s">
        <v>409</v>
      </c>
      <c r="M319" s="19">
        <f t="shared" si="35"/>
        <v>0</v>
      </c>
      <c r="N319" s="19">
        <f t="shared" si="34"/>
        <v>0</v>
      </c>
    </row>
    <row r="320" spans="1:14" ht="30" customHeight="1" x14ac:dyDescent="0.25">
      <c r="A320" s="11">
        <f t="shared" si="48"/>
        <v>6</v>
      </c>
      <c r="B320" s="12" t="s">
        <v>414</v>
      </c>
      <c r="C320" s="6">
        <v>1967</v>
      </c>
      <c r="D320" s="13"/>
      <c r="E320" s="6" t="s">
        <v>166</v>
      </c>
      <c r="F320" s="6"/>
      <c r="G320" s="6"/>
      <c r="H320" s="42">
        <f t="shared" si="49"/>
        <v>0</v>
      </c>
      <c r="I320" s="6"/>
      <c r="J320" s="6">
        <v>3538524847</v>
      </c>
      <c r="K320" s="12" t="s">
        <v>409</v>
      </c>
      <c r="M320" s="19">
        <f t="shared" si="35"/>
        <v>0</v>
      </c>
      <c r="N320" s="19">
        <f t="shared" si="34"/>
        <v>0</v>
      </c>
    </row>
    <row r="321" spans="1:14" ht="30" customHeight="1" x14ac:dyDescent="0.25">
      <c r="A321" s="11">
        <f t="shared" si="48"/>
        <v>7</v>
      </c>
      <c r="B321" s="12" t="s">
        <v>415</v>
      </c>
      <c r="C321" s="6">
        <v>1957</v>
      </c>
      <c r="D321" s="13"/>
      <c r="E321" s="6" t="s">
        <v>166</v>
      </c>
      <c r="F321" s="6"/>
      <c r="G321" s="6"/>
      <c r="H321" s="42">
        <f t="shared" si="49"/>
        <v>0</v>
      </c>
      <c r="I321" s="6"/>
      <c r="J321" s="6">
        <v>394393506</v>
      </c>
      <c r="K321" s="12" t="s">
        <v>409</v>
      </c>
      <c r="M321" s="19">
        <f t="shared" si="35"/>
        <v>0</v>
      </c>
      <c r="N321" s="19">
        <f t="shared" si="34"/>
        <v>0</v>
      </c>
    </row>
    <row r="322" spans="1:14" ht="30" customHeight="1" x14ac:dyDescent="0.25">
      <c r="A322" s="11">
        <f t="shared" si="48"/>
        <v>8</v>
      </c>
      <c r="B322" s="12" t="s">
        <v>416</v>
      </c>
      <c r="C322" s="6">
        <v>1959</v>
      </c>
      <c r="D322" s="13" t="s">
        <v>417</v>
      </c>
      <c r="E322" s="6" t="s">
        <v>166</v>
      </c>
      <c r="F322" s="6"/>
      <c r="G322" s="6"/>
      <c r="H322" s="42">
        <f t="shared" si="49"/>
        <v>0</v>
      </c>
      <c r="I322" s="6"/>
      <c r="J322" s="6">
        <v>528287172</v>
      </c>
      <c r="K322" s="12" t="s">
        <v>409</v>
      </c>
      <c r="M322" s="19">
        <f t="shared" si="35"/>
        <v>0</v>
      </c>
      <c r="N322" s="19">
        <f t="shared" si="34"/>
        <v>0</v>
      </c>
    </row>
    <row r="323" spans="1:14" ht="30" customHeight="1" x14ac:dyDescent="0.25">
      <c r="A323" s="11">
        <f t="shared" si="48"/>
        <v>9</v>
      </c>
      <c r="B323" s="12" t="s">
        <v>416</v>
      </c>
      <c r="C323" s="6">
        <v>1959</v>
      </c>
      <c r="D323" s="13" t="s">
        <v>417</v>
      </c>
      <c r="E323" s="6" t="s">
        <v>166</v>
      </c>
      <c r="F323" s="6"/>
      <c r="G323" s="6"/>
      <c r="H323" s="42">
        <f t="shared" si="49"/>
        <v>0</v>
      </c>
      <c r="I323" s="6"/>
      <c r="J323" s="6">
        <v>528287172</v>
      </c>
      <c r="K323" s="12" t="s">
        <v>409</v>
      </c>
      <c r="M323" s="19">
        <f t="shared" si="35"/>
        <v>0</v>
      </c>
      <c r="N323" s="19">
        <f t="shared" si="34"/>
        <v>0</v>
      </c>
    </row>
    <row r="324" spans="1:14" ht="30" customHeight="1" x14ac:dyDescent="0.25">
      <c r="A324" s="11">
        <f t="shared" si="48"/>
        <v>10</v>
      </c>
      <c r="B324" s="12" t="s">
        <v>418</v>
      </c>
      <c r="C324" s="6">
        <v>1970</v>
      </c>
      <c r="D324" s="13"/>
      <c r="E324" s="6" t="s">
        <v>166</v>
      </c>
      <c r="F324" s="6"/>
      <c r="G324" s="6"/>
      <c r="H324" s="42">
        <f t="shared" si="49"/>
        <v>0</v>
      </c>
      <c r="I324" s="6"/>
      <c r="J324" s="6">
        <v>393185793</v>
      </c>
      <c r="K324" s="12" t="s">
        <v>409</v>
      </c>
      <c r="M324" s="19">
        <f t="shared" si="35"/>
        <v>0</v>
      </c>
      <c r="N324" s="19">
        <f t="shared" si="34"/>
        <v>0</v>
      </c>
    </row>
    <row r="325" spans="1:14" ht="30" customHeight="1" x14ac:dyDescent="0.25">
      <c r="A325" s="11">
        <f t="shared" si="48"/>
        <v>11</v>
      </c>
      <c r="B325" s="12" t="s">
        <v>419</v>
      </c>
      <c r="C325" s="6">
        <v>1969</v>
      </c>
      <c r="D325" s="13"/>
      <c r="E325" s="6"/>
      <c r="F325" s="6" t="s">
        <v>166</v>
      </c>
      <c r="G325" s="6"/>
      <c r="H325" s="42">
        <f t="shared" si="49"/>
        <v>0</v>
      </c>
      <c r="I325" s="6"/>
      <c r="J325" s="6">
        <v>353156373</v>
      </c>
      <c r="K325" s="12" t="s">
        <v>409</v>
      </c>
      <c r="M325" s="19">
        <f t="shared" si="35"/>
        <v>0</v>
      </c>
      <c r="N325" s="19">
        <f t="shared" si="34"/>
        <v>0</v>
      </c>
    </row>
    <row r="326" spans="1:14" ht="30" customHeight="1" x14ac:dyDescent="0.25">
      <c r="A326" s="11">
        <f t="shared" si="48"/>
        <v>12</v>
      </c>
      <c r="B326" s="12" t="s">
        <v>420</v>
      </c>
      <c r="C326" s="6">
        <v>1972</v>
      </c>
      <c r="D326" s="13"/>
      <c r="E326" s="6" t="s">
        <v>166</v>
      </c>
      <c r="F326" s="6"/>
      <c r="G326" s="6"/>
      <c r="H326" s="42">
        <f t="shared" si="49"/>
        <v>0</v>
      </c>
      <c r="I326" s="6"/>
      <c r="J326" s="6">
        <v>397881208</v>
      </c>
      <c r="K326" s="12" t="s">
        <v>409</v>
      </c>
      <c r="M326" s="19">
        <f t="shared" si="35"/>
        <v>0</v>
      </c>
      <c r="N326" s="19">
        <f t="shared" si="34"/>
        <v>0</v>
      </c>
    </row>
    <row r="327" spans="1:14" ht="30" customHeight="1" x14ac:dyDescent="0.25">
      <c r="A327" s="11">
        <f t="shared" si="48"/>
        <v>13</v>
      </c>
      <c r="B327" s="12" t="s">
        <v>421</v>
      </c>
      <c r="C327" s="6">
        <v>1962</v>
      </c>
      <c r="D327" s="13" t="s">
        <v>269</v>
      </c>
      <c r="E327" s="6" t="s">
        <v>166</v>
      </c>
      <c r="F327" s="6"/>
      <c r="G327" s="6"/>
      <c r="H327" s="42">
        <f t="shared" si="49"/>
        <v>0</v>
      </c>
      <c r="I327" s="6"/>
      <c r="J327" s="6">
        <v>355353026</v>
      </c>
      <c r="K327" s="12" t="s">
        <v>409</v>
      </c>
      <c r="M327" s="19">
        <f t="shared" si="35"/>
        <v>0</v>
      </c>
      <c r="N327" s="19">
        <f t="shared" si="34"/>
        <v>0</v>
      </c>
    </row>
    <row r="328" spans="1:14" ht="30" customHeight="1" x14ac:dyDescent="0.25">
      <c r="A328" s="11">
        <f t="shared" si="48"/>
        <v>14</v>
      </c>
      <c r="B328" s="12" t="s">
        <v>421</v>
      </c>
      <c r="C328" s="6">
        <v>1962</v>
      </c>
      <c r="D328" s="13" t="s">
        <v>417</v>
      </c>
      <c r="E328" s="6" t="s">
        <v>166</v>
      </c>
      <c r="F328" s="6"/>
      <c r="G328" s="6"/>
      <c r="H328" s="42">
        <f t="shared" si="49"/>
        <v>0</v>
      </c>
      <c r="I328" s="6"/>
      <c r="J328" s="6">
        <v>355355026</v>
      </c>
      <c r="K328" s="12" t="s">
        <v>409</v>
      </c>
      <c r="M328" s="19">
        <f t="shared" si="35"/>
        <v>0</v>
      </c>
      <c r="N328" s="19">
        <f t="shared" si="34"/>
        <v>0</v>
      </c>
    </row>
    <row r="329" spans="1:14" ht="30" customHeight="1" x14ac:dyDescent="0.25">
      <c r="A329" s="11">
        <f t="shared" si="48"/>
        <v>15</v>
      </c>
      <c r="B329" s="12" t="s">
        <v>422</v>
      </c>
      <c r="C329" s="6">
        <v>1979</v>
      </c>
      <c r="D329" s="13"/>
      <c r="E329" s="6" t="s">
        <v>166</v>
      </c>
      <c r="F329" s="6"/>
      <c r="G329" s="6"/>
      <c r="H329" s="42">
        <f t="shared" si="49"/>
        <v>0</v>
      </c>
      <c r="I329" s="6"/>
      <c r="J329" s="6">
        <v>384689657</v>
      </c>
      <c r="K329" s="12" t="s">
        <v>409</v>
      </c>
      <c r="M329" s="19">
        <f t="shared" si="35"/>
        <v>0</v>
      </c>
      <c r="N329" s="19">
        <f t="shared" si="34"/>
        <v>0</v>
      </c>
    </row>
    <row r="330" spans="1:14" ht="30" customHeight="1" x14ac:dyDescent="0.25">
      <c r="A330" s="11">
        <f t="shared" si="48"/>
        <v>16</v>
      </c>
      <c r="B330" s="12" t="s">
        <v>422</v>
      </c>
      <c r="C330" s="6">
        <v>1979</v>
      </c>
      <c r="D330" s="13"/>
      <c r="E330" s="6" t="s">
        <v>166</v>
      </c>
      <c r="F330" s="6"/>
      <c r="G330" s="6"/>
      <c r="H330" s="42">
        <f t="shared" si="49"/>
        <v>0</v>
      </c>
      <c r="I330" s="6"/>
      <c r="J330" s="6">
        <v>384689657</v>
      </c>
      <c r="K330" s="12" t="s">
        <v>409</v>
      </c>
      <c r="M330" s="19">
        <f t="shared" si="35"/>
        <v>0</v>
      </c>
      <c r="N330" s="19">
        <f t="shared" ref="N330:N393" si="50">IF(I330&gt;2014,"x",0)</f>
        <v>0</v>
      </c>
    </row>
    <row r="331" spans="1:14" ht="30" customHeight="1" x14ac:dyDescent="0.25">
      <c r="A331" s="11">
        <f t="shared" si="48"/>
        <v>17</v>
      </c>
      <c r="B331" s="12" t="s">
        <v>260</v>
      </c>
      <c r="C331" s="6">
        <v>1971</v>
      </c>
      <c r="D331" s="13"/>
      <c r="E331" s="6" t="s">
        <v>166</v>
      </c>
      <c r="F331" s="6"/>
      <c r="G331" s="6"/>
      <c r="H331" s="42">
        <f t="shared" si="49"/>
        <v>0</v>
      </c>
      <c r="I331" s="6"/>
      <c r="J331" s="6">
        <v>373886228</v>
      </c>
      <c r="K331" s="12" t="s">
        <v>409</v>
      </c>
      <c r="M331" s="19">
        <f t="shared" ref="M331:M394" si="51">IF(AND(OR(I331&lt;2014,I331=2014), I331&gt;1993),"x",0)</f>
        <v>0</v>
      </c>
      <c r="N331" s="19">
        <f t="shared" si="50"/>
        <v>0</v>
      </c>
    </row>
    <row r="332" spans="1:14" ht="30" customHeight="1" x14ac:dyDescent="0.25">
      <c r="A332" s="11">
        <f t="shared" si="48"/>
        <v>18</v>
      </c>
      <c r="B332" s="12" t="s">
        <v>423</v>
      </c>
      <c r="C332" s="6">
        <v>1975</v>
      </c>
      <c r="D332" s="13"/>
      <c r="E332" s="6" t="s">
        <v>166</v>
      </c>
      <c r="F332" s="6"/>
      <c r="G332" s="6"/>
      <c r="H332" s="42">
        <f t="shared" si="49"/>
        <v>0</v>
      </c>
      <c r="I332" s="6"/>
      <c r="J332" s="6">
        <v>374768187</v>
      </c>
      <c r="K332" s="12" t="s">
        <v>409</v>
      </c>
      <c r="M332" s="19">
        <f t="shared" si="51"/>
        <v>0</v>
      </c>
      <c r="N332" s="19">
        <f t="shared" si="50"/>
        <v>0</v>
      </c>
    </row>
    <row r="333" spans="1:14" ht="30" customHeight="1" x14ac:dyDescent="0.25">
      <c r="A333" s="11">
        <f t="shared" si="48"/>
        <v>19</v>
      </c>
      <c r="B333" s="12" t="s">
        <v>424</v>
      </c>
      <c r="C333" s="6">
        <v>1979</v>
      </c>
      <c r="D333" s="13"/>
      <c r="E333" s="6" t="s">
        <v>166</v>
      </c>
      <c r="F333" s="6"/>
      <c r="G333" s="6"/>
      <c r="H333" s="42">
        <f t="shared" si="49"/>
        <v>0</v>
      </c>
      <c r="I333" s="6"/>
      <c r="J333" s="6">
        <v>3536369765</v>
      </c>
      <c r="K333" s="12" t="s">
        <v>409</v>
      </c>
      <c r="M333" s="19">
        <f t="shared" si="51"/>
        <v>0</v>
      </c>
      <c r="N333" s="19">
        <f t="shared" si="50"/>
        <v>0</v>
      </c>
    </row>
    <row r="334" spans="1:14" ht="30" customHeight="1" x14ac:dyDescent="0.25">
      <c r="A334" s="11">
        <f t="shared" si="48"/>
        <v>20</v>
      </c>
      <c r="B334" s="12" t="s">
        <v>425</v>
      </c>
      <c r="C334" s="6">
        <v>1985</v>
      </c>
      <c r="D334" s="13"/>
      <c r="E334" s="6" t="s">
        <v>166</v>
      </c>
      <c r="F334" s="6"/>
      <c r="G334" s="6"/>
      <c r="H334" s="42">
        <f t="shared" si="49"/>
        <v>0</v>
      </c>
      <c r="I334" s="6"/>
      <c r="J334" s="6">
        <v>979147580</v>
      </c>
      <c r="K334" s="12" t="s">
        <v>409</v>
      </c>
      <c r="M334" s="19">
        <f t="shared" si="51"/>
        <v>0</v>
      </c>
      <c r="N334" s="19">
        <f t="shared" si="50"/>
        <v>0</v>
      </c>
    </row>
    <row r="335" spans="1:14" ht="30" customHeight="1" x14ac:dyDescent="0.25">
      <c r="A335" s="11">
        <f t="shared" si="48"/>
        <v>21</v>
      </c>
      <c r="B335" s="12" t="s">
        <v>426</v>
      </c>
      <c r="C335" s="6">
        <v>1969</v>
      </c>
      <c r="D335" s="13"/>
      <c r="E335" s="6" t="s">
        <v>166</v>
      </c>
      <c r="F335" s="6"/>
      <c r="G335" s="6"/>
      <c r="H335" s="42">
        <f t="shared" si="49"/>
        <v>0</v>
      </c>
      <c r="I335" s="6"/>
      <c r="J335" s="6">
        <v>982516236</v>
      </c>
      <c r="K335" s="12" t="s">
        <v>409</v>
      </c>
      <c r="M335" s="19">
        <f t="shared" si="51"/>
        <v>0</v>
      </c>
      <c r="N335" s="19">
        <f t="shared" si="50"/>
        <v>0</v>
      </c>
    </row>
    <row r="336" spans="1:14" ht="30" customHeight="1" x14ac:dyDescent="0.25">
      <c r="A336" s="11">
        <f t="shared" si="48"/>
        <v>22</v>
      </c>
      <c r="B336" s="12" t="s">
        <v>427</v>
      </c>
      <c r="C336" s="6">
        <v>1955</v>
      </c>
      <c r="D336" s="13"/>
      <c r="E336" s="6" t="s">
        <v>166</v>
      </c>
      <c r="F336" s="6"/>
      <c r="G336" s="6"/>
      <c r="H336" s="42">
        <f t="shared" si="49"/>
        <v>0</v>
      </c>
      <c r="I336" s="6"/>
      <c r="J336" s="6">
        <v>387860540</v>
      </c>
      <c r="K336" s="12" t="s">
        <v>409</v>
      </c>
      <c r="M336" s="19">
        <f t="shared" si="51"/>
        <v>0</v>
      </c>
      <c r="N336" s="19">
        <f t="shared" si="50"/>
        <v>0</v>
      </c>
    </row>
    <row r="337" spans="1:15" ht="30" customHeight="1" x14ac:dyDescent="0.25">
      <c r="A337" s="11">
        <f t="shared" si="48"/>
        <v>23</v>
      </c>
      <c r="B337" s="12" t="s">
        <v>428</v>
      </c>
      <c r="C337" s="6">
        <v>1974</v>
      </c>
      <c r="D337" s="13" t="s">
        <v>417</v>
      </c>
      <c r="E337" s="6" t="s">
        <v>166</v>
      </c>
      <c r="F337" s="6"/>
      <c r="G337" s="6"/>
      <c r="H337" s="42">
        <f t="shared" si="49"/>
        <v>0</v>
      </c>
      <c r="I337" s="6"/>
      <c r="J337" s="6">
        <v>376964308</v>
      </c>
      <c r="K337" s="12" t="s">
        <v>409</v>
      </c>
      <c r="M337" s="19">
        <f t="shared" si="51"/>
        <v>0</v>
      </c>
      <c r="N337" s="19">
        <f t="shared" si="50"/>
        <v>0</v>
      </c>
    </row>
    <row r="338" spans="1:15" ht="30" customHeight="1" x14ac:dyDescent="0.25">
      <c r="A338" s="11">
        <f t="shared" si="48"/>
        <v>24</v>
      </c>
      <c r="B338" s="12" t="s">
        <v>428</v>
      </c>
      <c r="C338" s="6">
        <v>1974</v>
      </c>
      <c r="D338" s="13" t="s">
        <v>417</v>
      </c>
      <c r="E338" s="6" t="s">
        <v>166</v>
      </c>
      <c r="F338" s="6"/>
      <c r="G338" s="6"/>
      <c r="H338" s="42">
        <f t="shared" si="49"/>
        <v>0</v>
      </c>
      <c r="I338" s="6"/>
      <c r="J338" s="6">
        <v>376964568</v>
      </c>
      <c r="K338" s="12" t="s">
        <v>409</v>
      </c>
      <c r="M338" s="19">
        <f t="shared" si="51"/>
        <v>0</v>
      </c>
      <c r="N338" s="19">
        <f t="shared" si="50"/>
        <v>0</v>
      </c>
    </row>
    <row r="339" spans="1:15" ht="30" customHeight="1" x14ac:dyDescent="0.25">
      <c r="A339" s="11">
        <f t="shared" si="48"/>
        <v>25</v>
      </c>
      <c r="B339" s="12" t="s">
        <v>428</v>
      </c>
      <c r="C339" s="6">
        <v>1974</v>
      </c>
      <c r="D339" s="13"/>
      <c r="E339" s="6" t="s">
        <v>166</v>
      </c>
      <c r="F339" s="6"/>
      <c r="G339" s="6"/>
      <c r="H339" s="42">
        <f t="shared" si="49"/>
        <v>0</v>
      </c>
      <c r="I339" s="6"/>
      <c r="J339" s="6">
        <v>376964308</v>
      </c>
      <c r="K339" s="12" t="s">
        <v>409</v>
      </c>
      <c r="M339" s="19">
        <f t="shared" si="51"/>
        <v>0</v>
      </c>
      <c r="N339" s="19">
        <f t="shared" si="50"/>
        <v>0</v>
      </c>
    </row>
    <row r="340" spans="1:15" s="51" customFormat="1" ht="30" customHeight="1" x14ac:dyDescent="0.25">
      <c r="A340" s="9">
        <v>13</v>
      </c>
      <c r="B340" s="138" t="s">
        <v>916</v>
      </c>
      <c r="C340" s="138"/>
      <c r="D340" s="53">
        <f>A348</f>
        <v>8</v>
      </c>
      <c r="E340" s="9">
        <f>COUNTIF(E341:E348,"x")</f>
        <v>7</v>
      </c>
      <c r="F340" s="9">
        <f t="shared" ref="F340:H340" si="52">COUNTIF(F341:F348,"x")</f>
        <v>0</v>
      </c>
      <c r="G340" s="9">
        <f t="shared" si="52"/>
        <v>0</v>
      </c>
      <c r="H340" s="9">
        <f t="shared" si="52"/>
        <v>1</v>
      </c>
      <c r="I340" s="56"/>
      <c r="J340" s="56"/>
      <c r="K340" s="50">
        <f>+D340-E340-F340-G340-H340</f>
        <v>0</v>
      </c>
      <c r="M340" s="19">
        <f t="shared" si="51"/>
        <v>0</v>
      </c>
      <c r="N340" s="19">
        <f t="shared" si="50"/>
        <v>0</v>
      </c>
    </row>
    <row r="341" spans="1:15" ht="30" customHeight="1" x14ac:dyDescent="0.25">
      <c r="A341" s="4">
        <v>1</v>
      </c>
      <c r="B341" s="12" t="s">
        <v>429</v>
      </c>
      <c r="C341" s="6">
        <v>1972</v>
      </c>
      <c r="D341" s="12" t="s">
        <v>269</v>
      </c>
      <c r="E341" s="6" t="s">
        <v>166</v>
      </c>
      <c r="F341" s="6"/>
      <c r="G341" s="6"/>
      <c r="H341" s="42">
        <f t="shared" ref="H341:H348" si="53">IF(I341&lt;&gt;0,"x",)</f>
        <v>0</v>
      </c>
      <c r="I341" s="6"/>
      <c r="J341" s="6">
        <v>392069400</v>
      </c>
      <c r="M341" s="19">
        <f t="shared" si="51"/>
        <v>0</v>
      </c>
      <c r="N341" s="19">
        <f t="shared" si="50"/>
        <v>0</v>
      </c>
    </row>
    <row r="342" spans="1:15" ht="30" customHeight="1" x14ac:dyDescent="0.25">
      <c r="A342" s="11">
        <f t="shared" ref="A342:A348" si="54">A341+1</f>
        <v>2</v>
      </c>
      <c r="B342" s="12" t="s">
        <v>430</v>
      </c>
      <c r="C342" s="6">
        <v>1990</v>
      </c>
      <c r="D342" s="12" t="s">
        <v>269</v>
      </c>
      <c r="E342" s="6" t="s">
        <v>166</v>
      </c>
      <c r="F342" s="6"/>
      <c r="G342" s="6"/>
      <c r="H342" s="42">
        <f t="shared" si="53"/>
        <v>0</v>
      </c>
      <c r="I342" s="6"/>
      <c r="J342" s="6">
        <v>942539003</v>
      </c>
      <c r="M342" s="19">
        <f t="shared" si="51"/>
        <v>0</v>
      </c>
      <c r="N342" s="19">
        <f t="shared" si="50"/>
        <v>0</v>
      </c>
    </row>
    <row r="343" spans="1:15" ht="30" customHeight="1" x14ac:dyDescent="0.25">
      <c r="A343" s="11">
        <f t="shared" si="54"/>
        <v>3</v>
      </c>
      <c r="B343" s="12" t="s">
        <v>431</v>
      </c>
      <c r="C343" s="6">
        <v>1976</v>
      </c>
      <c r="D343" s="12" t="s">
        <v>269</v>
      </c>
      <c r="E343" s="6" t="s">
        <v>166</v>
      </c>
      <c r="F343" s="6"/>
      <c r="G343" s="6"/>
      <c r="H343" s="42">
        <f t="shared" si="53"/>
        <v>0</v>
      </c>
      <c r="I343" s="6"/>
      <c r="J343" s="6">
        <v>389846917</v>
      </c>
      <c r="M343" s="19">
        <f t="shared" si="51"/>
        <v>0</v>
      </c>
      <c r="N343" s="19">
        <f t="shared" si="50"/>
        <v>0</v>
      </c>
    </row>
    <row r="344" spans="1:15" ht="30" customHeight="1" x14ac:dyDescent="0.25">
      <c r="A344" s="11">
        <f t="shared" si="54"/>
        <v>4</v>
      </c>
      <c r="B344" s="12" t="s">
        <v>432</v>
      </c>
      <c r="C344" s="6">
        <v>1980</v>
      </c>
      <c r="D344" s="12" t="s">
        <v>269</v>
      </c>
      <c r="E344" s="6" t="s">
        <v>166</v>
      </c>
      <c r="F344" s="6"/>
      <c r="G344" s="6"/>
      <c r="H344" s="42">
        <f t="shared" si="53"/>
        <v>0</v>
      </c>
      <c r="I344" s="6"/>
      <c r="J344" s="6">
        <v>339969457</v>
      </c>
      <c r="M344" s="19">
        <f t="shared" si="51"/>
        <v>0</v>
      </c>
      <c r="N344" s="19">
        <f t="shared" si="50"/>
        <v>0</v>
      </c>
    </row>
    <row r="345" spans="1:15" ht="30" customHeight="1" x14ac:dyDescent="0.25">
      <c r="A345" s="11">
        <f t="shared" si="54"/>
        <v>5</v>
      </c>
      <c r="B345" s="12" t="s">
        <v>433</v>
      </c>
      <c r="C345" s="6">
        <v>1968</v>
      </c>
      <c r="D345" s="12" t="s">
        <v>269</v>
      </c>
      <c r="E345" s="6" t="s">
        <v>166</v>
      </c>
      <c r="F345" s="6"/>
      <c r="G345" s="6"/>
      <c r="H345" s="42">
        <f t="shared" si="53"/>
        <v>0</v>
      </c>
      <c r="I345" s="6"/>
      <c r="J345" s="6">
        <v>384828162</v>
      </c>
      <c r="M345" s="19">
        <f t="shared" si="51"/>
        <v>0</v>
      </c>
      <c r="N345" s="19">
        <f t="shared" si="50"/>
        <v>0</v>
      </c>
    </row>
    <row r="346" spans="1:15" ht="30" customHeight="1" x14ac:dyDescent="0.25">
      <c r="A346" s="11">
        <f t="shared" si="54"/>
        <v>6</v>
      </c>
      <c r="B346" s="12" t="s">
        <v>434</v>
      </c>
      <c r="C346" s="6">
        <v>1979</v>
      </c>
      <c r="D346" s="12" t="s">
        <v>269</v>
      </c>
      <c r="E346" s="6" t="s">
        <v>166</v>
      </c>
      <c r="F346" s="6"/>
      <c r="G346" s="6"/>
      <c r="H346" s="42">
        <f t="shared" si="53"/>
        <v>0</v>
      </c>
      <c r="I346" s="6"/>
      <c r="J346" s="6">
        <v>343589278</v>
      </c>
      <c r="M346" s="19">
        <f t="shared" si="51"/>
        <v>0</v>
      </c>
      <c r="N346" s="19">
        <f t="shared" si="50"/>
        <v>0</v>
      </c>
    </row>
    <row r="347" spans="1:15" ht="30" customHeight="1" x14ac:dyDescent="0.25">
      <c r="A347" s="11">
        <f t="shared" si="54"/>
        <v>7</v>
      </c>
      <c r="B347" s="12" t="s">
        <v>435</v>
      </c>
      <c r="C347" s="6">
        <v>1982</v>
      </c>
      <c r="D347" s="12" t="s">
        <v>269</v>
      </c>
      <c r="E347" s="6"/>
      <c r="F347" s="6"/>
      <c r="G347" s="6"/>
      <c r="H347" s="42" t="str">
        <f t="shared" si="53"/>
        <v>x</v>
      </c>
      <c r="I347" s="6">
        <v>2006</v>
      </c>
      <c r="J347" s="6">
        <v>862814663</v>
      </c>
      <c r="M347" s="19" t="str">
        <f t="shared" si="51"/>
        <v>x</v>
      </c>
      <c r="N347" s="19">
        <f t="shared" si="50"/>
        <v>0</v>
      </c>
    </row>
    <row r="348" spans="1:15" ht="30" customHeight="1" x14ac:dyDescent="0.25">
      <c r="A348" s="11">
        <f t="shared" si="54"/>
        <v>8</v>
      </c>
      <c r="B348" s="12" t="s">
        <v>437</v>
      </c>
      <c r="C348" s="6">
        <v>1959</v>
      </c>
      <c r="D348" s="12" t="s">
        <v>269</v>
      </c>
      <c r="E348" s="6" t="s">
        <v>166</v>
      </c>
      <c r="F348" s="6"/>
      <c r="G348" s="6"/>
      <c r="H348" s="42">
        <f t="shared" si="53"/>
        <v>0</v>
      </c>
      <c r="I348" s="6"/>
      <c r="J348" s="6">
        <v>399736044</v>
      </c>
      <c r="M348" s="19">
        <f t="shared" si="51"/>
        <v>0</v>
      </c>
      <c r="N348" s="19">
        <f t="shared" si="50"/>
        <v>0</v>
      </c>
    </row>
    <row r="349" spans="1:15" s="51" customFormat="1" ht="30" customHeight="1" x14ac:dyDescent="0.25">
      <c r="A349" s="9">
        <v>14</v>
      </c>
      <c r="B349" s="138" t="s">
        <v>917</v>
      </c>
      <c r="C349" s="138"/>
      <c r="D349" s="53">
        <f>A363</f>
        <v>14</v>
      </c>
      <c r="E349" s="9">
        <f>COUNTIF(E350:E363,"x")</f>
        <v>4</v>
      </c>
      <c r="F349" s="9">
        <f t="shared" ref="F349:H349" si="55">COUNTIF(F350:F363,"x")</f>
        <v>1</v>
      </c>
      <c r="G349" s="9">
        <f t="shared" si="55"/>
        <v>0</v>
      </c>
      <c r="H349" s="9">
        <f t="shared" si="55"/>
        <v>9</v>
      </c>
      <c r="I349" s="56"/>
      <c r="J349" s="56"/>
      <c r="K349" s="50">
        <f>+D349-E349-F349-G349-H349</f>
        <v>0</v>
      </c>
      <c r="M349" s="19">
        <f t="shared" si="51"/>
        <v>0</v>
      </c>
      <c r="N349" s="19">
        <f t="shared" si="50"/>
        <v>0</v>
      </c>
    </row>
    <row r="350" spans="1:15" ht="30" customHeight="1" x14ac:dyDescent="0.25">
      <c r="A350" s="4">
        <v>1</v>
      </c>
      <c r="B350" s="12" t="s">
        <v>438</v>
      </c>
      <c r="C350" s="6">
        <v>1974</v>
      </c>
      <c r="D350" s="12" t="s">
        <v>269</v>
      </c>
      <c r="E350" s="6" t="s">
        <v>166</v>
      </c>
      <c r="F350" s="6"/>
      <c r="G350" s="6"/>
      <c r="H350" s="42">
        <f t="shared" ref="H350:H363" si="56">IF(I350&lt;&gt;0,"x",)</f>
        <v>0</v>
      </c>
      <c r="I350" s="6"/>
      <c r="J350" s="6">
        <v>386853048</v>
      </c>
      <c r="M350" s="19">
        <f t="shared" si="51"/>
        <v>0</v>
      </c>
      <c r="N350" s="19">
        <f t="shared" si="50"/>
        <v>0</v>
      </c>
    </row>
    <row r="351" spans="1:15" s="66" customFormat="1" ht="30" customHeight="1" x14ac:dyDescent="0.25">
      <c r="A351" s="61">
        <f t="shared" ref="A351:A363" si="57">A350+1</f>
        <v>2</v>
      </c>
      <c r="B351" s="65" t="s">
        <v>439</v>
      </c>
      <c r="C351" s="63">
        <v>1992</v>
      </c>
      <c r="D351" s="65" t="s">
        <v>269</v>
      </c>
      <c r="E351" s="63"/>
      <c r="F351" s="63"/>
      <c r="G351" s="63"/>
      <c r="H351" s="42" t="str">
        <f t="shared" si="56"/>
        <v>x</v>
      </c>
      <c r="I351" s="63">
        <v>2018</v>
      </c>
      <c r="J351" s="63">
        <v>963936685</v>
      </c>
      <c r="K351" s="65" t="s">
        <v>2320</v>
      </c>
      <c r="M351" s="19">
        <f t="shared" si="51"/>
        <v>0</v>
      </c>
      <c r="N351" s="19" t="str">
        <f t="shared" si="50"/>
        <v>x</v>
      </c>
      <c r="O351" s="66" t="s">
        <v>166</v>
      </c>
    </row>
    <row r="352" spans="1:15" ht="30" customHeight="1" x14ac:dyDescent="0.25">
      <c r="A352" s="11">
        <f t="shared" si="57"/>
        <v>3</v>
      </c>
      <c r="B352" s="12" t="s">
        <v>440</v>
      </c>
      <c r="C352" s="6">
        <v>1984</v>
      </c>
      <c r="D352" s="12" t="s">
        <v>269</v>
      </c>
      <c r="E352" s="6"/>
      <c r="F352" s="6"/>
      <c r="G352" s="6"/>
      <c r="H352" s="42" t="str">
        <f t="shared" si="56"/>
        <v>x</v>
      </c>
      <c r="I352" s="6">
        <v>1999</v>
      </c>
      <c r="J352" s="6">
        <v>384409459</v>
      </c>
      <c r="M352" s="19" t="str">
        <f t="shared" si="51"/>
        <v>x</v>
      </c>
      <c r="N352" s="19">
        <f t="shared" si="50"/>
        <v>0</v>
      </c>
    </row>
    <row r="353" spans="1:15" ht="30" customHeight="1" x14ac:dyDescent="0.25">
      <c r="A353" s="11">
        <f t="shared" si="57"/>
        <v>4</v>
      </c>
      <c r="B353" s="12" t="s">
        <v>441</v>
      </c>
      <c r="C353" s="6">
        <v>1959</v>
      </c>
      <c r="D353" s="12" t="s">
        <v>251</v>
      </c>
      <c r="E353" s="6" t="s">
        <v>166</v>
      </c>
      <c r="F353" s="6"/>
      <c r="G353" s="6"/>
      <c r="H353" s="42">
        <f t="shared" si="56"/>
        <v>0</v>
      </c>
      <c r="I353" s="6"/>
      <c r="J353" s="6">
        <v>979291211</v>
      </c>
      <c r="M353" s="19">
        <f t="shared" si="51"/>
        <v>0</v>
      </c>
      <c r="N353" s="19">
        <f t="shared" si="50"/>
        <v>0</v>
      </c>
    </row>
    <row r="354" spans="1:15" ht="30" customHeight="1" x14ac:dyDescent="0.25">
      <c r="A354" s="11">
        <f t="shared" si="57"/>
        <v>5</v>
      </c>
      <c r="B354" s="12" t="s">
        <v>442</v>
      </c>
      <c r="C354" s="6">
        <v>1971</v>
      </c>
      <c r="D354" s="12" t="s">
        <v>251</v>
      </c>
      <c r="E354" s="6"/>
      <c r="F354" s="6"/>
      <c r="G354" s="6"/>
      <c r="H354" s="42" t="str">
        <f t="shared" si="56"/>
        <v>x</v>
      </c>
      <c r="I354" s="6">
        <v>1998</v>
      </c>
      <c r="J354" s="6">
        <v>355206740</v>
      </c>
      <c r="M354" s="19" t="str">
        <f t="shared" si="51"/>
        <v>x</v>
      </c>
      <c r="N354" s="19">
        <f t="shared" si="50"/>
        <v>0</v>
      </c>
    </row>
    <row r="355" spans="1:15" ht="30" customHeight="1" x14ac:dyDescent="0.25">
      <c r="A355" s="11">
        <f t="shared" si="57"/>
        <v>6</v>
      </c>
      <c r="B355" s="12" t="s">
        <v>443</v>
      </c>
      <c r="C355" s="6">
        <v>1988</v>
      </c>
      <c r="D355" s="12" t="s">
        <v>269</v>
      </c>
      <c r="E355" s="6"/>
      <c r="F355" s="6"/>
      <c r="G355" s="6"/>
      <c r="H355" s="42" t="str">
        <f t="shared" si="56"/>
        <v>x</v>
      </c>
      <c r="I355" s="6">
        <v>1997</v>
      </c>
      <c r="J355" s="6">
        <v>356540690</v>
      </c>
      <c r="M355" s="19" t="str">
        <f t="shared" si="51"/>
        <v>x</v>
      </c>
      <c r="N355" s="19">
        <f t="shared" si="50"/>
        <v>0</v>
      </c>
    </row>
    <row r="356" spans="1:15" ht="30" customHeight="1" x14ac:dyDescent="0.25">
      <c r="A356" s="11">
        <f t="shared" si="57"/>
        <v>7</v>
      </c>
      <c r="B356" s="12" t="s">
        <v>444</v>
      </c>
      <c r="C356" s="6">
        <v>1965</v>
      </c>
      <c r="D356" s="12" t="s">
        <v>269</v>
      </c>
      <c r="E356" s="6"/>
      <c r="F356" s="6" t="s">
        <v>166</v>
      </c>
      <c r="G356" s="6"/>
      <c r="H356" s="42">
        <f t="shared" si="56"/>
        <v>0</v>
      </c>
      <c r="I356" s="6"/>
      <c r="J356" s="6">
        <v>3368467210</v>
      </c>
      <c r="M356" s="19">
        <f t="shared" si="51"/>
        <v>0</v>
      </c>
      <c r="N356" s="19">
        <f t="shared" si="50"/>
        <v>0</v>
      </c>
    </row>
    <row r="357" spans="1:15" ht="30" customHeight="1" x14ac:dyDescent="0.25">
      <c r="A357" s="11">
        <f t="shared" si="57"/>
        <v>8</v>
      </c>
      <c r="B357" s="12" t="s">
        <v>445</v>
      </c>
      <c r="C357" s="6">
        <v>1965</v>
      </c>
      <c r="D357" s="12" t="s">
        <v>356</v>
      </c>
      <c r="E357" s="6" t="s">
        <v>166</v>
      </c>
      <c r="F357" s="6"/>
      <c r="G357" s="6"/>
      <c r="H357" s="42">
        <f t="shared" si="56"/>
        <v>0</v>
      </c>
      <c r="I357" s="6"/>
      <c r="J357" s="6">
        <v>974616928</v>
      </c>
      <c r="M357" s="19">
        <f t="shared" si="51"/>
        <v>0</v>
      </c>
      <c r="N357" s="19">
        <f t="shared" si="50"/>
        <v>0</v>
      </c>
    </row>
    <row r="358" spans="1:15" s="66" customFormat="1" ht="30" customHeight="1" x14ac:dyDescent="0.25">
      <c r="A358" s="61">
        <f t="shared" si="57"/>
        <v>9</v>
      </c>
      <c r="B358" s="65" t="s">
        <v>446</v>
      </c>
      <c r="C358" s="63">
        <v>1971</v>
      </c>
      <c r="D358" s="65" t="s">
        <v>356</v>
      </c>
      <c r="E358" s="63"/>
      <c r="F358" s="63"/>
      <c r="G358" s="63"/>
      <c r="H358" s="42" t="str">
        <f t="shared" si="56"/>
        <v>x</v>
      </c>
      <c r="I358" s="63">
        <v>2020</v>
      </c>
      <c r="J358" s="63">
        <v>347405712</v>
      </c>
      <c r="K358" s="65" t="s">
        <v>2320</v>
      </c>
      <c r="M358" s="19">
        <f t="shared" si="51"/>
        <v>0</v>
      </c>
      <c r="N358" s="19" t="str">
        <f t="shared" si="50"/>
        <v>x</v>
      </c>
      <c r="O358" s="66" t="s">
        <v>166</v>
      </c>
    </row>
    <row r="359" spans="1:15" ht="30" customHeight="1" x14ac:dyDescent="0.25">
      <c r="A359" s="11">
        <f t="shared" si="57"/>
        <v>10</v>
      </c>
      <c r="B359" s="12" t="s">
        <v>447</v>
      </c>
      <c r="C359" s="6">
        <v>1986</v>
      </c>
      <c r="D359" s="12" t="s">
        <v>269</v>
      </c>
      <c r="E359" s="6" t="s">
        <v>166</v>
      </c>
      <c r="F359" s="6"/>
      <c r="G359" s="6"/>
      <c r="H359" s="42">
        <f t="shared" si="56"/>
        <v>0</v>
      </c>
      <c r="I359" s="6"/>
      <c r="J359" s="6">
        <v>928891148</v>
      </c>
      <c r="M359" s="19">
        <f t="shared" si="51"/>
        <v>0</v>
      </c>
      <c r="N359" s="19">
        <f t="shared" si="50"/>
        <v>0</v>
      </c>
    </row>
    <row r="360" spans="1:15" s="66" customFormat="1" ht="30" customHeight="1" x14ac:dyDescent="0.25">
      <c r="A360" s="61">
        <f t="shared" si="57"/>
        <v>11</v>
      </c>
      <c r="B360" s="65" t="s">
        <v>448</v>
      </c>
      <c r="C360" s="63">
        <v>1983</v>
      </c>
      <c r="D360" s="65" t="s">
        <v>269</v>
      </c>
      <c r="E360" s="63"/>
      <c r="F360" s="63"/>
      <c r="G360" s="63"/>
      <c r="H360" s="42" t="str">
        <f t="shared" si="56"/>
        <v>x</v>
      </c>
      <c r="I360" s="63">
        <v>2019</v>
      </c>
      <c r="J360" s="63">
        <v>974011128</v>
      </c>
      <c r="K360" s="65" t="s">
        <v>2320</v>
      </c>
      <c r="M360" s="19">
        <f t="shared" si="51"/>
        <v>0</v>
      </c>
      <c r="N360" s="19" t="str">
        <f t="shared" si="50"/>
        <v>x</v>
      </c>
      <c r="O360" s="66" t="s">
        <v>166</v>
      </c>
    </row>
    <row r="361" spans="1:15" s="66" customFormat="1" ht="30" customHeight="1" x14ac:dyDescent="0.25">
      <c r="A361" s="61">
        <f t="shared" si="57"/>
        <v>12</v>
      </c>
      <c r="B361" s="65" t="s">
        <v>449</v>
      </c>
      <c r="C361" s="63">
        <v>1984</v>
      </c>
      <c r="D361" s="65" t="s">
        <v>269</v>
      </c>
      <c r="E361" s="63"/>
      <c r="F361" s="63"/>
      <c r="G361" s="63"/>
      <c r="H361" s="42" t="str">
        <f t="shared" si="56"/>
        <v>x</v>
      </c>
      <c r="I361" s="63">
        <v>2018</v>
      </c>
      <c r="J361" s="63">
        <v>816615999</v>
      </c>
      <c r="K361" s="65" t="s">
        <v>2320</v>
      </c>
      <c r="M361" s="19">
        <f t="shared" si="51"/>
        <v>0</v>
      </c>
      <c r="N361" s="19" t="str">
        <f t="shared" si="50"/>
        <v>x</v>
      </c>
      <c r="O361" s="66" t="s">
        <v>166</v>
      </c>
    </row>
    <row r="362" spans="1:15" ht="30" customHeight="1" x14ac:dyDescent="0.25">
      <c r="A362" s="11">
        <f t="shared" si="57"/>
        <v>13</v>
      </c>
      <c r="B362" s="12" t="s">
        <v>450</v>
      </c>
      <c r="C362" s="6"/>
      <c r="D362" s="12" t="s">
        <v>451</v>
      </c>
      <c r="E362" s="6"/>
      <c r="F362" s="6"/>
      <c r="G362" s="6"/>
      <c r="H362" s="42" t="str">
        <f t="shared" si="56"/>
        <v>x</v>
      </c>
      <c r="I362" s="6" t="s">
        <v>2355</v>
      </c>
      <c r="J362" s="6"/>
      <c r="M362" s="19">
        <f t="shared" si="51"/>
        <v>0</v>
      </c>
      <c r="N362" s="19"/>
    </row>
    <row r="363" spans="1:15" ht="30" customHeight="1" x14ac:dyDescent="0.25">
      <c r="A363" s="11">
        <f t="shared" si="57"/>
        <v>14</v>
      </c>
      <c r="B363" s="12" t="s">
        <v>452</v>
      </c>
      <c r="C363" s="6">
        <v>1955</v>
      </c>
      <c r="D363" s="12" t="s">
        <v>269</v>
      </c>
      <c r="E363" s="6"/>
      <c r="F363" s="6"/>
      <c r="G363" s="6"/>
      <c r="H363" s="42" t="str">
        <f t="shared" si="56"/>
        <v>x</v>
      </c>
      <c r="I363" s="6">
        <v>1990</v>
      </c>
      <c r="J363" s="6"/>
      <c r="M363" s="19">
        <f t="shared" si="51"/>
        <v>0</v>
      </c>
      <c r="N363" s="19">
        <f t="shared" si="50"/>
        <v>0</v>
      </c>
    </row>
    <row r="364" spans="1:15" s="51" customFormat="1" ht="30" customHeight="1" x14ac:dyDescent="0.25">
      <c r="A364" s="9">
        <v>15</v>
      </c>
      <c r="B364" s="138" t="s">
        <v>918</v>
      </c>
      <c r="C364" s="138"/>
      <c r="D364" s="53">
        <f>A370</f>
        <v>6</v>
      </c>
      <c r="E364" s="9">
        <f>COUNTIF(E365:E370,"x")</f>
        <v>0</v>
      </c>
      <c r="F364" s="9">
        <f t="shared" ref="F364:H364" si="58">COUNTIF(F365:F370,"x")</f>
        <v>0</v>
      </c>
      <c r="G364" s="9">
        <f t="shared" si="58"/>
        <v>0</v>
      </c>
      <c r="H364" s="9">
        <f t="shared" si="58"/>
        <v>6</v>
      </c>
      <c r="I364" s="56"/>
      <c r="J364" s="56"/>
      <c r="K364" s="50">
        <f>+D364-E364-F364-G364-H364</f>
        <v>0</v>
      </c>
      <c r="M364" s="19">
        <f t="shared" si="51"/>
        <v>0</v>
      </c>
      <c r="N364" s="19">
        <f t="shared" si="50"/>
        <v>0</v>
      </c>
    </row>
    <row r="365" spans="1:15" ht="30" customHeight="1" x14ac:dyDescent="0.25">
      <c r="A365" s="4">
        <v>1</v>
      </c>
      <c r="B365" s="12" t="s">
        <v>453</v>
      </c>
      <c r="C365" s="6">
        <v>1992</v>
      </c>
      <c r="D365" s="12" t="s">
        <v>454</v>
      </c>
      <c r="E365" s="6"/>
      <c r="F365" s="6"/>
      <c r="G365" s="6"/>
      <c r="H365" s="42" t="str">
        <f t="shared" ref="H365:H370" si="59">IF(I365&lt;&gt;0,"x",)</f>
        <v>x</v>
      </c>
      <c r="I365" s="6">
        <v>2013</v>
      </c>
      <c r="J365" s="6">
        <v>367856582</v>
      </c>
      <c r="K365" s="6"/>
      <c r="L365" s="81"/>
      <c r="M365" s="19" t="str">
        <f t="shared" si="51"/>
        <v>x</v>
      </c>
      <c r="N365" s="19">
        <f t="shared" si="50"/>
        <v>0</v>
      </c>
    </row>
    <row r="366" spans="1:15" ht="30" customHeight="1" x14ac:dyDescent="0.25">
      <c r="A366" s="11">
        <f t="shared" ref="A366:A370" si="60">A365+1</f>
        <v>2</v>
      </c>
      <c r="B366" s="12" t="s">
        <v>456</v>
      </c>
      <c r="C366" s="6">
        <v>1977</v>
      </c>
      <c r="D366" s="12" t="s">
        <v>457</v>
      </c>
      <c r="E366" s="6"/>
      <c r="F366" s="6"/>
      <c r="G366" s="6"/>
      <c r="H366" s="42" t="str">
        <f t="shared" si="59"/>
        <v>x</v>
      </c>
      <c r="I366" s="6">
        <v>2009</v>
      </c>
      <c r="J366" s="6">
        <v>865037523</v>
      </c>
      <c r="K366" s="6"/>
      <c r="L366" s="81"/>
      <c r="M366" s="19" t="str">
        <f t="shared" si="51"/>
        <v>x</v>
      </c>
      <c r="N366" s="19">
        <f t="shared" si="50"/>
        <v>0</v>
      </c>
    </row>
    <row r="367" spans="1:15" ht="30" customHeight="1" x14ac:dyDescent="0.25">
      <c r="A367" s="11">
        <f t="shared" si="60"/>
        <v>3</v>
      </c>
      <c r="B367" s="12" t="s">
        <v>459</v>
      </c>
      <c r="C367" s="6">
        <v>1987</v>
      </c>
      <c r="D367" s="12" t="s">
        <v>454</v>
      </c>
      <c r="E367" s="6"/>
      <c r="F367" s="6"/>
      <c r="G367" s="6"/>
      <c r="H367" s="42" t="str">
        <f t="shared" si="59"/>
        <v>x</v>
      </c>
      <c r="I367" s="6">
        <v>2012</v>
      </c>
      <c r="J367" s="6">
        <v>378455440</v>
      </c>
      <c r="K367" s="6"/>
      <c r="L367" s="81"/>
      <c r="M367" s="19" t="str">
        <f t="shared" si="51"/>
        <v>x</v>
      </c>
      <c r="N367" s="19">
        <f t="shared" si="50"/>
        <v>0</v>
      </c>
    </row>
    <row r="368" spans="1:15" ht="30" customHeight="1" x14ac:dyDescent="0.25">
      <c r="A368" s="11">
        <f t="shared" si="60"/>
        <v>4</v>
      </c>
      <c r="B368" s="12" t="s">
        <v>461</v>
      </c>
      <c r="C368" s="6">
        <v>1965</v>
      </c>
      <c r="D368" s="12" t="s">
        <v>457</v>
      </c>
      <c r="E368" s="6"/>
      <c r="F368" s="6"/>
      <c r="G368" s="6"/>
      <c r="H368" s="42" t="str">
        <f t="shared" si="59"/>
        <v>x</v>
      </c>
      <c r="I368" s="6">
        <v>2012</v>
      </c>
      <c r="J368" s="6">
        <v>348969537</v>
      </c>
      <c r="K368" s="6"/>
      <c r="L368" s="81"/>
      <c r="M368" s="19" t="str">
        <f t="shared" si="51"/>
        <v>x</v>
      </c>
      <c r="N368" s="19">
        <f t="shared" si="50"/>
        <v>0</v>
      </c>
    </row>
    <row r="369" spans="1:15" s="66" customFormat="1" ht="30" customHeight="1" x14ac:dyDescent="0.25">
      <c r="A369" s="61">
        <f t="shared" si="60"/>
        <v>5</v>
      </c>
      <c r="B369" s="65" t="s">
        <v>462</v>
      </c>
      <c r="C369" s="63">
        <v>1984</v>
      </c>
      <c r="D369" s="65" t="s">
        <v>454</v>
      </c>
      <c r="E369" s="63"/>
      <c r="F369" s="63"/>
      <c r="G369" s="63"/>
      <c r="H369" s="42" t="str">
        <f t="shared" si="59"/>
        <v>x</v>
      </c>
      <c r="I369" s="63">
        <v>2019</v>
      </c>
      <c r="J369" s="63">
        <v>347130250</v>
      </c>
      <c r="K369" s="63" t="s">
        <v>2320</v>
      </c>
      <c r="L369" s="132"/>
      <c r="M369" s="19">
        <f t="shared" si="51"/>
        <v>0</v>
      </c>
      <c r="N369" s="19" t="str">
        <f t="shared" si="50"/>
        <v>x</v>
      </c>
      <c r="O369" s="66" t="s">
        <v>166</v>
      </c>
    </row>
    <row r="370" spans="1:15" ht="30" customHeight="1" x14ac:dyDescent="0.25">
      <c r="A370" s="11">
        <f t="shared" si="60"/>
        <v>6</v>
      </c>
      <c r="B370" s="12" t="s">
        <v>152</v>
      </c>
      <c r="C370" s="6">
        <v>1970</v>
      </c>
      <c r="D370" s="12" t="s">
        <v>464</v>
      </c>
      <c r="E370" s="4"/>
      <c r="F370" s="9"/>
      <c r="G370" s="9"/>
      <c r="H370" s="42" t="str">
        <f t="shared" si="59"/>
        <v>x</v>
      </c>
      <c r="I370" s="6">
        <v>2014</v>
      </c>
      <c r="J370" s="6">
        <v>358294330</v>
      </c>
      <c r="K370" s="6"/>
      <c r="L370" s="81"/>
      <c r="M370" s="19" t="str">
        <f t="shared" si="51"/>
        <v>x</v>
      </c>
      <c r="N370" s="19">
        <f t="shared" si="50"/>
        <v>0</v>
      </c>
    </row>
    <row r="371" spans="1:15" s="51" customFormat="1" ht="30" customHeight="1" x14ac:dyDescent="0.25">
      <c r="A371" s="9">
        <v>16</v>
      </c>
      <c r="B371" s="138" t="s">
        <v>919</v>
      </c>
      <c r="C371" s="138"/>
      <c r="D371" s="53">
        <f>A396</f>
        <v>25</v>
      </c>
      <c r="E371" s="9">
        <f>COUNTIF(E372:E396,"x")</f>
        <v>15</v>
      </c>
      <c r="F371" s="9">
        <f>COUNTIF(F372:F396,"x")</f>
        <v>1</v>
      </c>
      <c r="G371" s="9">
        <f>COUNTIF(G372:G396,"x")</f>
        <v>0</v>
      </c>
      <c r="H371" s="9">
        <f>COUNTIF(H372:H396,"x")</f>
        <v>9</v>
      </c>
      <c r="I371" s="56"/>
      <c r="J371" s="56"/>
      <c r="K371" s="50">
        <f>+D371-E371-F371-G371-H371</f>
        <v>0</v>
      </c>
      <c r="M371" s="19">
        <f t="shared" si="51"/>
        <v>0</v>
      </c>
      <c r="N371" s="19">
        <f t="shared" si="50"/>
        <v>0</v>
      </c>
    </row>
    <row r="372" spans="1:15" ht="30" customHeight="1" x14ac:dyDescent="0.25">
      <c r="A372" s="4">
        <v>1</v>
      </c>
      <c r="B372" s="12" t="s">
        <v>466</v>
      </c>
      <c r="C372" s="6">
        <v>1966</v>
      </c>
      <c r="D372" s="12" t="s">
        <v>467</v>
      </c>
      <c r="E372" s="6" t="s">
        <v>166</v>
      </c>
      <c r="F372" s="6"/>
      <c r="G372" s="6"/>
      <c r="H372" s="42">
        <f t="shared" ref="H372:H396" si="61">IF(I372&lt;&gt;0,"x",)</f>
        <v>0</v>
      </c>
      <c r="I372" s="6"/>
      <c r="J372" s="6">
        <v>868903670</v>
      </c>
      <c r="M372" s="19">
        <f t="shared" si="51"/>
        <v>0</v>
      </c>
      <c r="N372" s="19">
        <f t="shared" si="50"/>
        <v>0</v>
      </c>
    </row>
    <row r="373" spans="1:15" ht="30" customHeight="1" x14ac:dyDescent="0.25">
      <c r="A373" s="11">
        <f t="shared" ref="A373:A396" si="62">A372+1</f>
        <v>2</v>
      </c>
      <c r="B373" s="12" t="s">
        <v>468</v>
      </c>
      <c r="C373" s="6">
        <v>1976</v>
      </c>
      <c r="D373" s="12"/>
      <c r="E373" s="6" t="s">
        <v>166</v>
      </c>
      <c r="F373" s="6"/>
      <c r="G373" s="6"/>
      <c r="H373" s="42">
        <f t="shared" si="61"/>
        <v>0</v>
      </c>
      <c r="I373" s="6"/>
      <c r="J373" s="6">
        <v>369565135</v>
      </c>
      <c r="M373" s="19">
        <f t="shared" si="51"/>
        <v>0</v>
      </c>
      <c r="N373" s="19">
        <f t="shared" si="50"/>
        <v>0</v>
      </c>
    </row>
    <row r="374" spans="1:15" ht="30" customHeight="1" x14ac:dyDescent="0.25">
      <c r="A374" s="11">
        <f t="shared" si="62"/>
        <v>3</v>
      </c>
      <c r="B374" s="12" t="s">
        <v>469</v>
      </c>
      <c r="C374" s="6">
        <v>1979</v>
      </c>
      <c r="D374" s="12"/>
      <c r="E374" s="6" t="s">
        <v>166</v>
      </c>
      <c r="F374" s="6"/>
      <c r="G374" s="6"/>
      <c r="H374" s="42">
        <f t="shared" si="61"/>
        <v>0</v>
      </c>
      <c r="I374" s="6"/>
      <c r="J374" s="6">
        <v>369023839</v>
      </c>
      <c r="M374" s="19">
        <f t="shared" si="51"/>
        <v>0</v>
      </c>
      <c r="N374" s="19">
        <f t="shared" si="50"/>
        <v>0</v>
      </c>
    </row>
    <row r="375" spans="1:15" ht="30" customHeight="1" x14ac:dyDescent="0.25">
      <c r="A375" s="11">
        <f t="shared" si="62"/>
        <v>4</v>
      </c>
      <c r="B375" s="12" t="s">
        <v>470</v>
      </c>
      <c r="C375" s="6">
        <v>1984</v>
      </c>
      <c r="D375" s="12"/>
      <c r="E375" s="6"/>
      <c r="F375" s="6" t="s">
        <v>166</v>
      </c>
      <c r="G375" s="6"/>
      <c r="H375" s="42">
        <f t="shared" si="61"/>
        <v>0</v>
      </c>
      <c r="I375" s="6"/>
      <c r="J375" s="6">
        <v>966981629</v>
      </c>
      <c r="M375" s="19">
        <f t="shared" si="51"/>
        <v>0</v>
      </c>
      <c r="N375" s="19">
        <f t="shared" si="50"/>
        <v>0</v>
      </c>
    </row>
    <row r="376" spans="1:15" ht="30" customHeight="1" x14ac:dyDescent="0.25">
      <c r="A376" s="11">
        <f t="shared" si="62"/>
        <v>5</v>
      </c>
      <c r="B376" s="12" t="s">
        <v>471</v>
      </c>
      <c r="C376" s="6">
        <v>1980</v>
      </c>
      <c r="D376" s="12"/>
      <c r="E376" s="6" t="s">
        <v>166</v>
      </c>
      <c r="F376" s="6"/>
      <c r="G376" s="6"/>
      <c r="H376" s="42">
        <f t="shared" si="61"/>
        <v>0</v>
      </c>
      <c r="I376" s="6"/>
      <c r="J376" s="6">
        <v>386001380</v>
      </c>
      <c r="M376" s="19">
        <f t="shared" si="51"/>
        <v>0</v>
      </c>
      <c r="N376" s="19">
        <f t="shared" si="50"/>
        <v>0</v>
      </c>
    </row>
    <row r="377" spans="1:15" ht="30" customHeight="1" x14ac:dyDescent="0.25">
      <c r="A377" s="11">
        <f t="shared" si="62"/>
        <v>6</v>
      </c>
      <c r="B377" s="12" t="s">
        <v>472</v>
      </c>
      <c r="C377" s="6">
        <v>1985</v>
      </c>
      <c r="D377" s="12"/>
      <c r="E377" s="6" t="s">
        <v>166</v>
      </c>
      <c r="F377" s="6"/>
      <c r="G377" s="6"/>
      <c r="H377" s="42">
        <f t="shared" si="61"/>
        <v>0</v>
      </c>
      <c r="I377" s="6"/>
      <c r="J377" s="6">
        <v>973421878</v>
      </c>
      <c r="M377" s="19">
        <f t="shared" si="51"/>
        <v>0</v>
      </c>
      <c r="N377" s="19">
        <f t="shared" si="50"/>
        <v>0</v>
      </c>
    </row>
    <row r="378" spans="1:15" ht="30" customHeight="1" x14ac:dyDescent="0.25">
      <c r="A378" s="11">
        <f t="shared" si="62"/>
        <v>7</v>
      </c>
      <c r="B378" s="12" t="s">
        <v>473</v>
      </c>
      <c r="C378" s="6">
        <v>1987</v>
      </c>
      <c r="D378" s="12"/>
      <c r="E378" s="6" t="s">
        <v>166</v>
      </c>
      <c r="F378" s="6"/>
      <c r="G378" s="6"/>
      <c r="H378" s="42">
        <f t="shared" si="61"/>
        <v>0</v>
      </c>
      <c r="I378" s="6"/>
      <c r="J378" s="6">
        <v>973421878</v>
      </c>
      <c r="M378" s="19">
        <f t="shared" si="51"/>
        <v>0</v>
      </c>
      <c r="N378" s="19">
        <f t="shared" si="50"/>
        <v>0</v>
      </c>
    </row>
    <row r="379" spans="1:15" ht="30" customHeight="1" x14ac:dyDescent="0.25">
      <c r="A379" s="11">
        <f t="shared" si="62"/>
        <v>8</v>
      </c>
      <c r="B379" s="12" t="s">
        <v>474</v>
      </c>
      <c r="C379" s="6">
        <v>1979</v>
      </c>
      <c r="D379" s="12"/>
      <c r="E379" s="6"/>
      <c r="F379" s="6"/>
      <c r="G379" s="6"/>
      <c r="H379" s="42" t="str">
        <f t="shared" si="61"/>
        <v>x</v>
      </c>
      <c r="I379" s="6">
        <v>2008</v>
      </c>
      <c r="J379" s="6">
        <v>382509505</v>
      </c>
      <c r="M379" s="19" t="str">
        <f t="shared" si="51"/>
        <v>x</v>
      </c>
      <c r="N379" s="19">
        <f t="shared" si="50"/>
        <v>0</v>
      </c>
    </row>
    <row r="380" spans="1:15" ht="30" customHeight="1" x14ac:dyDescent="0.25">
      <c r="A380" s="11">
        <f t="shared" si="62"/>
        <v>9</v>
      </c>
      <c r="B380" s="12" t="s">
        <v>476</v>
      </c>
      <c r="C380" s="6">
        <v>1982</v>
      </c>
      <c r="D380" s="12"/>
      <c r="E380" s="6"/>
      <c r="F380" s="6"/>
      <c r="G380" s="6"/>
      <c r="H380" s="42" t="str">
        <f t="shared" si="61"/>
        <v>x</v>
      </c>
      <c r="I380" s="6">
        <v>2006</v>
      </c>
      <c r="J380" s="6">
        <v>326594552</v>
      </c>
      <c r="M380" s="19" t="str">
        <f t="shared" si="51"/>
        <v>x</v>
      </c>
      <c r="N380" s="19">
        <f t="shared" si="50"/>
        <v>0</v>
      </c>
    </row>
    <row r="381" spans="1:15" ht="30" customHeight="1" x14ac:dyDescent="0.25">
      <c r="A381" s="11">
        <f t="shared" si="62"/>
        <v>10</v>
      </c>
      <c r="B381" s="12" t="s">
        <v>477</v>
      </c>
      <c r="C381" s="6">
        <v>1982</v>
      </c>
      <c r="D381" s="12"/>
      <c r="E381" s="6" t="s">
        <v>166</v>
      </c>
      <c r="F381" s="6"/>
      <c r="G381" s="6"/>
      <c r="H381" s="42">
        <f t="shared" si="61"/>
        <v>0</v>
      </c>
      <c r="I381" s="6"/>
      <c r="J381" s="6">
        <v>328096965</v>
      </c>
      <c r="M381" s="19">
        <f t="shared" si="51"/>
        <v>0</v>
      </c>
      <c r="N381" s="19">
        <f t="shared" si="50"/>
        <v>0</v>
      </c>
    </row>
    <row r="382" spans="1:15" ht="30" customHeight="1" x14ac:dyDescent="0.25">
      <c r="A382" s="11">
        <f t="shared" si="62"/>
        <v>11</v>
      </c>
      <c r="B382" s="12" t="s">
        <v>478</v>
      </c>
      <c r="C382" s="6">
        <v>1982</v>
      </c>
      <c r="D382" s="12"/>
      <c r="E382" s="6"/>
      <c r="F382" s="6"/>
      <c r="G382" s="6"/>
      <c r="H382" s="42" t="str">
        <f t="shared" si="61"/>
        <v>x</v>
      </c>
      <c r="I382" s="6">
        <v>2010</v>
      </c>
      <c r="J382" s="6">
        <v>917660400</v>
      </c>
      <c r="M382" s="19" t="str">
        <f t="shared" si="51"/>
        <v>x</v>
      </c>
      <c r="N382" s="19">
        <f t="shared" si="50"/>
        <v>0</v>
      </c>
    </row>
    <row r="383" spans="1:15" ht="30" customHeight="1" x14ac:dyDescent="0.25">
      <c r="A383" s="11">
        <f t="shared" si="62"/>
        <v>12</v>
      </c>
      <c r="B383" s="12" t="s">
        <v>480</v>
      </c>
      <c r="C383" s="6">
        <v>1974</v>
      </c>
      <c r="D383" s="12"/>
      <c r="E383" s="6"/>
      <c r="F383" s="6"/>
      <c r="G383" s="6"/>
      <c r="H383" s="42" t="str">
        <f t="shared" si="61"/>
        <v>x</v>
      </c>
      <c r="I383" s="6">
        <v>1996</v>
      </c>
      <c r="J383" s="6">
        <v>356552546</v>
      </c>
      <c r="M383" s="19" t="str">
        <f t="shared" si="51"/>
        <v>x</v>
      </c>
      <c r="N383" s="19">
        <f t="shared" si="50"/>
        <v>0</v>
      </c>
    </row>
    <row r="384" spans="1:15" s="66" customFormat="1" ht="30" customHeight="1" x14ac:dyDescent="0.25">
      <c r="A384" s="61">
        <f t="shared" si="62"/>
        <v>13</v>
      </c>
      <c r="B384" s="65" t="s">
        <v>481</v>
      </c>
      <c r="C384" s="63">
        <v>1972</v>
      </c>
      <c r="D384" s="65"/>
      <c r="E384" s="63"/>
      <c r="F384" s="63"/>
      <c r="G384" s="63"/>
      <c r="H384" s="42" t="str">
        <f t="shared" si="61"/>
        <v>x</v>
      </c>
      <c r="I384" s="63">
        <v>2017</v>
      </c>
      <c r="J384" s="63">
        <v>977480396</v>
      </c>
      <c r="K384" s="65" t="s">
        <v>2320</v>
      </c>
      <c r="M384" s="19">
        <f t="shared" si="51"/>
        <v>0</v>
      </c>
      <c r="N384" s="19" t="str">
        <f t="shared" si="50"/>
        <v>x</v>
      </c>
      <c r="O384" s="66" t="s">
        <v>166</v>
      </c>
    </row>
    <row r="385" spans="1:14" ht="30" customHeight="1" x14ac:dyDescent="0.25">
      <c r="A385" s="11">
        <f t="shared" si="62"/>
        <v>14</v>
      </c>
      <c r="B385" s="12" t="s">
        <v>483</v>
      </c>
      <c r="C385" s="6">
        <v>1975</v>
      </c>
      <c r="D385" s="12" t="s">
        <v>484</v>
      </c>
      <c r="E385" s="6" t="s">
        <v>166</v>
      </c>
      <c r="F385" s="6"/>
      <c r="G385" s="6"/>
      <c r="H385" s="42">
        <f t="shared" si="61"/>
        <v>0</v>
      </c>
      <c r="I385" s="6"/>
      <c r="J385" s="6">
        <v>343396854</v>
      </c>
      <c r="M385" s="19">
        <f t="shared" si="51"/>
        <v>0</v>
      </c>
      <c r="N385" s="19">
        <f t="shared" si="50"/>
        <v>0</v>
      </c>
    </row>
    <row r="386" spans="1:14" ht="30" customHeight="1" x14ac:dyDescent="0.25">
      <c r="A386" s="11">
        <f t="shared" si="62"/>
        <v>15</v>
      </c>
      <c r="B386" s="12" t="s">
        <v>485</v>
      </c>
      <c r="C386" s="6">
        <v>1987</v>
      </c>
      <c r="D386" s="12"/>
      <c r="E386" s="6" t="s">
        <v>166</v>
      </c>
      <c r="F386" s="6"/>
      <c r="G386" s="6"/>
      <c r="H386" s="42">
        <f t="shared" si="61"/>
        <v>0</v>
      </c>
      <c r="I386" s="6"/>
      <c r="J386" s="6">
        <v>334040032</v>
      </c>
      <c r="M386" s="19">
        <f t="shared" si="51"/>
        <v>0</v>
      </c>
      <c r="N386" s="19">
        <f t="shared" si="50"/>
        <v>0</v>
      </c>
    </row>
    <row r="387" spans="1:14" ht="30" customHeight="1" x14ac:dyDescent="0.25">
      <c r="A387" s="11">
        <f t="shared" si="62"/>
        <v>16</v>
      </c>
      <c r="B387" s="12" t="s">
        <v>486</v>
      </c>
      <c r="C387" s="6">
        <v>1993</v>
      </c>
      <c r="D387" s="12"/>
      <c r="E387" s="6" t="s">
        <v>166</v>
      </c>
      <c r="F387" s="6"/>
      <c r="G387" s="6"/>
      <c r="H387" s="42">
        <f t="shared" si="61"/>
        <v>0</v>
      </c>
      <c r="I387" s="6"/>
      <c r="J387" s="6">
        <v>868853531</v>
      </c>
      <c r="M387" s="19">
        <f t="shared" si="51"/>
        <v>0</v>
      </c>
      <c r="N387" s="19">
        <f t="shared" si="50"/>
        <v>0</v>
      </c>
    </row>
    <row r="388" spans="1:14" ht="30" customHeight="1" x14ac:dyDescent="0.25">
      <c r="A388" s="11">
        <f t="shared" si="62"/>
        <v>17</v>
      </c>
      <c r="B388" s="12" t="s">
        <v>487</v>
      </c>
      <c r="C388" s="6">
        <v>1989</v>
      </c>
      <c r="D388" s="12"/>
      <c r="E388" s="6"/>
      <c r="F388" s="6"/>
      <c r="G388" s="6"/>
      <c r="H388" s="42" t="str">
        <f t="shared" si="61"/>
        <v>x</v>
      </c>
      <c r="I388" s="6">
        <v>2010</v>
      </c>
      <c r="J388" s="6">
        <v>975377397</v>
      </c>
      <c r="M388" s="19" t="str">
        <f t="shared" si="51"/>
        <v>x</v>
      </c>
      <c r="N388" s="19">
        <f t="shared" si="50"/>
        <v>0</v>
      </c>
    </row>
    <row r="389" spans="1:14" ht="30" customHeight="1" x14ac:dyDescent="0.25">
      <c r="A389" s="11">
        <f t="shared" si="62"/>
        <v>18</v>
      </c>
      <c r="B389" s="12" t="s">
        <v>488</v>
      </c>
      <c r="C389" s="6">
        <v>1978</v>
      </c>
      <c r="D389" s="12"/>
      <c r="E389" s="6"/>
      <c r="F389" s="6"/>
      <c r="G389" s="6"/>
      <c r="H389" s="42" t="str">
        <f t="shared" si="61"/>
        <v>x</v>
      </c>
      <c r="I389" s="6">
        <v>2002</v>
      </c>
      <c r="J389" s="6">
        <v>374106388</v>
      </c>
      <c r="M389" s="19" t="str">
        <f t="shared" si="51"/>
        <v>x</v>
      </c>
      <c r="N389" s="19">
        <f t="shared" si="50"/>
        <v>0</v>
      </c>
    </row>
    <row r="390" spans="1:14" ht="30" customHeight="1" x14ac:dyDescent="0.25">
      <c r="A390" s="11">
        <f t="shared" si="62"/>
        <v>19</v>
      </c>
      <c r="B390" s="12" t="s">
        <v>490</v>
      </c>
      <c r="C390" s="6">
        <v>1963</v>
      </c>
      <c r="D390" s="12" t="s">
        <v>491</v>
      </c>
      <c r="E390" s="6" t="s">
        <v>166</v>
      </c>
      <c r="F390" s="6"/>
      <c r="G390" s="6"/>
      <c r="H390" s="42">
        <f t="shared" si="61"/>
        <v>0</v>
      </c>
      <c r="I390" s="6"/>
      <c r="J390" s="6">
        <v>364139576</v>
      </c>
      <c r="M390" s="19">
        <f t="shared" si="51"/>
        <v>0</v>
      </c>
      <c r="N390" s="19">
        <f t="shared" si="50"/>
        <v>0</v>
      </c>
    </row>
    <row r="391" spans="1:14" ht="30" customHeight="1" x14ac:dyDescent="0.25">
      <c r="A391" s="11">
        <f t="shared" si="62"/>
        <v>20</v>
      </c>
      <c r="B391" s="12" t="s">
        <v>134</v>
      </c>
      <c r="C391" s="6">
        <v>1973</v>
      </c>
      <c r="D391" s="12"/>
      <c r="E391" s="6" t="s">
        <v>166</v>
      </c>
      <c r="F391" s="6"/>
      <c r="G391" s="6"/>
      <c r="H391" s="42">
        <f t="shared" si="61"/>
        <v>0</v>
      </c>
      <c r="I391" s="6"/>
      <c r="J391" s="6">
        <v>396141572</v>
      </c>
      <c r="M391" s="19">
        <f t="shared" si="51"/>
        <v>0</v>
      </c>
      <c r="N391" s="19">
        <f t="shared" si="50"/>
        <v>0</v>
      </c>
    </row>
    <row r="392" spans="1:14" ht="30" customHeight="1" x14ac:dyDescent="0.25">
      <c r="A392" s="11">
        <f t="shared" si="62"/>
        <v>21</v>
      </c>
      <c r="B392" s="12" t="s">
        <v>60</v>
      </c>
      <c r="C392" s="6">
        <v>1963</v>
      </c>
      <c r="D392" s="12" t="s">
        <v>492</v>
      </c>
      <c r="E392" s="6" t="s">
        <v>166</v>
      </c>
      <c r="F392" s="6"/>
      <c r="G392" s="6"/>
      <c r="H392" s="42">
        <f t="shared" si="61"/>
        <v>0</v>
      </c>
      <c r="I392" s="6"/>
      <c r="J392" s="6">
        <v>689827592</v>
      </c>
      <c r="M392" s="19">
        <f t="shared" si="51"/>
        <v>0</v>
      </c>
      <c r="N392" s="19">
        <f t="shared" si="50"/>
        <v>0</v>
      </c>
    </row>
    <row r="393" spans="1:14" ht="30" customHeight="1" x14ac:dyDescent="0.25">
      <c r="A393" s="11">
        <f t="shared" si="62"/>
        <v>22</v>
      </c>
      <c r="B393" s="12" t="s">
        <v>493</v>
      </c>
      <c r="C393" s="6">
        <v>1962</v>
      </c>
      <c r="D393" s="12" t="s">
        <v>494</v>
      </c>
      <c r="E393" s="6" t="s">
        <v>166</v>
      </c>
      <c r="F393" s="6"/>
      <c r="G393" s="6"/>
      <c r="H393" s="42">
        <f t="shared" si="61"/>
        <v>0</v>
      </c>
      <c r="I393" s="6"/>
      <c r="J393" s="6">
        <v>397967170</v>
      </c>
      <c r="M393" s="19">
        <f t="shared" si="51"/>
        <v>0</v>
      </c>
      <c r="N393" s="19">
        <f t="shared" si="50"/>
        <v>0</v>
      </c>
    </row>
    <row r="394" spans="1:14" ht="30" customHeight="1" x14ac:dyDescent="0.25">
      <c r="A394" s="11">
        <f t="shared" si="62"/>
        <v>23</v>
      </c>
      <c r="B394" s="12" t="s">
        <v>495</v>
      </c>
      <c r="C394" s="6">
        <v>1976</v>
      </c>
      <c r="D394" s="12" t="s">
        <v>492</v>
      </c>
      <c r="E394" s="6"/>
      <c r="F394" s="6"/>
      <c r="G394" s="6"/>
      <c r="H394" s="42" t="str">
        <f t="shared" si="61"/>
        <v>x</v>
      </c>
      <c r="I394" s="6">
        <v>2008</v>
      </c>
      <c r="J394" s="6">
        <v>329299804</v>
      </c>
      <c r="M394" s="19" t="str">
        <f t="shared" si="51"/>
        <v>x</v>
      </c>
      <c r="N394" s="19">
        <f t="shared" ref="N394:N457" si="63">IF(I394&gt;2014,"x",0)</f>
        <v>0</v>
      </c>
    </row>
    <row r="395" spans="1:14" ht="30" customHeight="1" x14ac:dyDescent="0.25">
      <c r="A395" s="11">
        <f t="shared" si="62"/>
        <v>24</v>
      </c>
      <c r="B395" s="12" t="s">
        <v>496</v>
      </c>
      <c r="C395" s="6">
        <v>1987</v>
      </c>
      <c r="D395" s="12" t="s">
        <v>497</v>
      </c>
      <c r="E395" s="6"/>
      <c r="F395" s="6"/>
      <c r="G395" s="6"/>
      <c r="H395" s="42" t="str">
        <f t="shared" si="61"/>
        <v>x</v>
      </c>
      <c r="I395" s="6">
        <v>2012</v>
      </c>
      <c r="J395" s="6">
        <v>379684901</v>
      </c>
      <c r="M395" s="19" t="str">
        <f t="shared" ref="M395:M458" si="64">IF(AND(OR(I395&lt;2014,I395=2014), I395&gt;1993),"x",0)</f>
        <v>x</v>
      </c>
      <c r="N395" s="19">
        <f t="shared" si="63"/>
        <v>0</v>
      </c>
    </row>
    <row r="396" spans="1:14" ht="30" customHeight="1" x14ac:dyDescent="0.25">
      <c r="A396" s="11">
        <f t="shared" si="62"/>
        <v>25</v>
      </c>
      <c r="B396" s="12" t="s">
        <v>498</v>
      </c>
      <c r="C396" s="6">
        <v>1982</v>
      </c>
      <c r="D396" s="12"/>
      <c r="E396" s="6" t="s">
        <v>166</v>
      </c>
      <c r="F396" s="6"/>
      <c r="G396" s="6"/>
      <c r="H396" s="42">
        <f t="shared" si="61"/>
        <v>0</v>
      </c>
      <c r="I396" s="6"/>
      <c r="J396" s="6">
        <v>372832406</v>
      </c>
      <c r="M396" s="19">
        <f t="shared" si="64"/>
        <v>0</v>
      </c>
      <c r="N396" s="19">
        <f t="shared" si="63"/>
        <v>0</v>
      </c>
    </row>
    <row r="397" spans="1:14" s="51" customFormat="1" ht="30" customHeight="1" x14ac:dyDescent="0.25">
      <c r="A397" s="9">
        <v>17</v>
      </c>
      <c r="B397" s="138" t="s">
        <v>920</v>
      </c>
      <c r="C397" s="138"/>
      <c r="D397" s="53">
        <f>A429</f>
        <v>32</v>
      </c>
      <c r="E397" s="9">
        <f>COUNTIF(E398:E429,"x")</f>
        <v>31</v>
      </c>
      <c r="F397" s="9">
        <f t="shared" ref="F397:H397" si="65">COUNTIF(F398:F429,"x")</f>
        <v>0</v>
      </c>
      <c r="G397" s="9">
        <f t="shared" si="65"/>
        <v>0</v>
      </c>
      <c r="H397" s="9">
        <f t="shared" si="65"/>
        <v>1</v>
      </c>
      <c r="I397" s="56"/>
      <c r="J397" s="56"/>
      <c r="K397" s="50">
        <f>+D397-E397-F397-G397-H397</f>
        <v>0</v>
      </c>
      <c r="M397" s="19">
        <f t="shared" si="64"/>
        <v>0</v>
      </c>
      <c r="N397" s="19">
        <f t="shared" si="63"/>
        <v>0</v>
      </c>
    </row>
    <row r="398" spans="1:14" ht="30" customHeight="1" x14ac:dyDescent="0.25">
      <c r="A398" s="4">
        <v>1</v>
      </c>
      <c r="B398" s="12" t="s">
        <v>499</v>
      </c>
      <c r="C398" s="6">
        <v>1996</v>
      </c>
      <c r="D398" s="12" t="s">
        <v>500</v>
      </c>
      <c r="E398" s="6" t="s">
        <v>166</v>
      </c>
      <c r="F398" s="6"/>
      <c r="G398" s="6"/>
      <c r="H398" s="42">
        <f t="shared" ref="H398:H443" si="66">IF(I398&lt;&gt;0,"X",)</f>
        <v>0</v>
      </c>
      <c r="I398" s="6"/>
      <c r="J398" s="6">
        <v>916414005</v>
      </c>
      <c r="K398" s="12" t="s">
        <v>501</v>
      </c>
      <c r="M398" s="19">
        <f t="shared" si="64"/>
        <v>0</v>
      </c>
      <c r="N398" s="19">
        <f t="shared" si="63"/>
        <v>0</v>
      </c>
    </row>
    <row r="399" spans="1:14" ht="30" customHeight="1" x14ac:dyDescent="0.25">
      <c r="A399" s="11">
        <f t="shared" ref="A399:A429" si="67">A398+1</f>
        <v>2</v>
      </c>
      <c r="B399" s="12" t="s">
        <v>502</v>
      </c>
      <c r="C399" s="6">
        <v>1970</v>
      </c>
      <c r="D399" s="12" t="s">
        <v>500</v>
      </c>
      <c r="E399" s="6" t="s">
        <v>166</v>
      </c>
      <c r="F399" s="6"/>
      <c r="G399" s="6"/>
      <c r="H399" s="42">
        <f t="shared" si="66"/>
        <v>0</v>
      </c>
      <c r="I399" s="6"/>
      <c r="J399" s="6">
        <v>347728440</v>
      </c>
      <c r="K399" s="12" t="s">
        <v>501</v>
      </c>
      <c r="M399" s="19">
        <f t="shared" si="64"/>
        <v>0</v>
      </c>
      <c r="N399" s="19">
        <f t="shared" si="63"/>
        <v>0</v>
      </c>
    </row>
    <row r="400" spans="1:14" ht="30" customHeight="1" x14ac:dyDescent="0.25">
      <c r="A400" s="11">
        <f t="shared" si="67"/>
        <v>3</v>
      </c>
      <c r="B400" s="12" t="s">
        <v>503</v>
      </c>
      <c r="C400" s="6">
        <v>1976</v>
      </c>
      <c r="D400" s="12" t="s">
        <v>500</v>
      </c>
      <c r="E400" s="6" t="s">
        <v>166</v>
      </c>
      <c r="F400" s="6"/>
      <c r="G400" s="6"/>
      <c r="H400" s="42">
        <f t="shared" si="66"/>
        <v>0</v>
      </c>
      <c r="I400" s="6"/>
      <c r="J400" s="6">
        <v>988424198</v>
      </c>
      <c r="K400" s="12" t="s">
        <v>501</v>
      </c>
      <c r="M400" s="19">
        <f t="shared" si="64"/>
        <v>0</v>
      </c>
      <c r="N400" s="19">
        <f t="shared" si="63"/>
        <v>0</v>
      </c>
    </row>
    <row r="401" spans="1:14" ht="30" customHeight="1" x14ac:dyDescent="0.25">
      <c r="A401" s="11">
        <f t="shared" si="67"/>
        <v>4</v>
      </c>
      <c r="B401" s="12" t="s">
        <v>503</v>
      </c>
      <c r="C401" s="6">
        <v>1976</v>
      </c>
      <c r="D401" s="12" t="s">
        <v>500</v>
      </c>
      <c r="E401" s="6" t="s">
        <v>166</v>
      </c>
      <c r="F401" s="6"/>
      <c r="G401" s="6"/>
      <c r="H401" s="42">
        <f t="shared" si="66"/>
        <v>0</v>
      </c>
      <c r="I401" s="6"/>
      <c r="J401" s="6">
        <v>988424198</v>
      </c>
      <c r="K401" s="12" t="s">
        <v>501</v>
      </c>
      <c r="M401" s="19">
        <f t="shared" si="64"/>
        <v>0</v>
      </c>
      <c r="N401" s="19">
        <f t="shared" si="63"/>
        <v>0</v>
      </c>
    </row>
    <row r="402" spans="1:14" ht="30" customHeight="1" x14ac:dyDescent="0.25">
      <c r="A402" s="11">
        <f t="shared" si="67"/>
        <v>5</v>
      </c>
      <c r="B402" s="12" t="s">
        <v>503</v>
      </c>
      <c r="C402" s="6">
        <v>1976</v>
      </c>
      <c r="D402" s="12" t="s">
        <v>500</v>
      </c>
      <c r="E402" s="6" t="s">
        <v>166</v>
      </c>
      <c r="F402" s="6"/>
      <c r="G402" s="6"/>
      <c r="H402" s="42">
        <f t="shared" si="66"/>
        <v>0</v>
      </c>
      <c r="I402" s="6"/>
      <c r="J402" s="6">
        <v>988424198</v>
      </c>
      <c r="K402" s="12" t="s">
        <v>501</v>
      </c>
      <c r="M402" s="19">
        <f t="shared" si="64"/>
        <v>0</v>
      </c>
      <c r="N402" s="19">
        <f t="shared" si="63"/>
        <v>0</v>
      </c>
    </row>
    <row r="403" spans="1:14" ht="30" customHeight="1" x14ac:dyDescent="0.25">
      <c r="A403" s="11">
        <f t="shared" si="67"/>
        <v>6</v>
      </c>
      <c r="B403" s="12" t="s">
        <v>503</v>
      </c>
      <c r="C403" s="6">
        <v>1976</v>
      </c>
      <c r="D403" s="12" t="s">
        <v>500</v>
      </c>
      <c r="E403" s="6" t="s">
        <v>166</v>
      </c>
      <c r="F403" s="6"/>
      <c r="G403" s="6"/>
      <c r="H403" s="42">
        <f t="shared" si="66"/>
        <v>0</v>
      </c>
      <c r="I403" s="6"/>
      <c r="J403" s="6">
        <v>988424198</v>
      </c>
      <c r="K403" s="12" t="s">
        <v>501</v>
      </c>
      <c r="M403" s="19">
        <f t="shared" si="64"/>
        <v>0</v>
      </c>
      <c r="N403" s="19">
        <f t="shared" si="63"/>
        <v>0</v>
      </c>
    </row>
    <row r="404" spans="1:14" ht="30" customHeight="1" x14ac:dyDescent="0.25">
      <c r="A404" s="11">
        <f t="shared" si="67"/>
        <v>7</v>
      </c>
      <c r="B404" s="12" t="s">
        <v>503</v>
      </c>
      <c r="C404" s="6">
        <v>1976</v>
      </c>
      <c r="D404" s="12" t="s">
        <v>500</v>
      </c>
      <c r="E404" s="6" t="s">
        <v>166</v>
      </c>
      <c r="F404" s="6"/>
      <c r="G404" s="6"/>
      <c r="H404" s="42">
        <f t="shared" si="66"/>
        <v>0</v>
      </c>
      <c r="I404" s="6"/>
      <c r="J404" s="6">
        <v>988424198</v>
      </c>
      <c r="K404" s="12" t="s">
        <v>501</v>
      </c>
      <c r="M404" s="19">
        <f t="shared" si="64"/>
        <v>0</v>
      </c>
      <c r="N404" s="19">
        <f t="shared" si="63"/>
        <v>0</v>
      </c>
    </row>
    <row r="405" spans="1:14" ht="30" customHeight="1" x14ac:dyDescent="0.25">
      <c r="A405" s="11">
        <f t="shared" si="67"/>
        <v>8</v>
      </c>
      <c r="B405" s="12" t="s">
        <v>504</v>
      </c>
      <c r="C405" s="6">
        <v>1973</v>
      </c>
      <c r="D405" s="12" t="s">
        <v>500</v>
      </c>
      <c r="E405" s="6" t="s">
        <v>166</v>
      </c>
      <c r="F405" s="6"/>
      <c r="G405" s="6"/>
      <c r="H405" s="42">
        <f t="shared" si="66"/>
        <v>0</v>
      </c>
      <c r="I405" s="6"/>
      <c r="J405" s="6">
        <v>357936804</v>
      </c>
      <c r="K405" s="12" t="s">
        <v>501</v>
      </c>
      <c r="M405" s="19">
        <f t="shared" si="64"/>
        <v>0</v>
      </c>
      <c r="N405" s="19">
        <f t="shared" si="63"/>
        <v>0</v>
      </c>
    </row>
    <row r="406" spans="1:14" ht="30" customHeight="1" x14ac:dyDescent="0.25">
      <c r="A406" s="11">
        <f t="shared" si="67"/>
        <v>9</v>
      </c>
      <c r="B406" s="12" t="s">
        <v>504</v>
      </c>
      <c r="C406" s="6">
        <v>1973</v>
      </c>
      <c r="D406" s="12" t="s">
        <v>500</v>
      </c>
      <c r="E406" s="6" t="s">
        <v>166</v>
      </c>
      <c r="F406" s="6"/>
      <c r="G406" s="6"/>
      <c r="H406" s="42">
        <f t="shared" si="66"/>
        <v>0</v>
      </c>
      <c r="I406" s="6"/>
      <c r="J406" s="6">
        <v>357936804</v>
      </c>
      <c r="K406" s="12" t="s">
        <v>501</v>
      </c>
      <c r="M406" s="19">
        <f t="shared" si="64"/>
        <v>0</v>
      </c>
      <c r="N406" s="19">
        <f t="shared" si="63"/>
        <v>0</v>
      </c>
    </row>
    <row r="407" spans="1:14" ht="30" customHeight="1" x14ac:dyDescent="0.25">
      <c r="A407" s="11">
        <f t="shared" si="67"/>
        <v>10</v>
      </c>
      <c r="B407" s="12" t="s">
        <v>504</v>
      </c>
      <c r="C407" s="6">
        <v>1973</v>
      </c>
      <c r="D407" s="12" t="s">
        <v>500</v>
      </c>
      <c r="E407" s="6" t="s">
        <v>166</v>
      </c>
      <c r="F407" s="6"/>
      <c r="G407" s="6"/>
      <c r="H407" s="42">
        <f t="shared" si="66"/>
        <v>0</v>
      </c>
      <c r="I407" s="6"/>
      <c r="J407" s="6">
        <v>357936804</v>
      </c>
      <c r="K407" s="12" t="s">
        <v>501</v>
      </c>
      <c r="M407" s="19">
        <f t="shared" si="64"/>
        <v>0</v>
      </c>
      <c r="N407" s="19">
        <f t="shared" si="63"/>
        <v>0</v>
      </c>
    </row>
    <row r="408" spans="1:14" ht="30" customHeight="1" x14ac:dyDescent="0.25">
      <c r="A408" s="11">
        <f t="shared" si="67"/>
        <v>11</v>
      </c>
      <c r="B408" s="12" t="s">
        <v>505</v>
      </c>
      <c r="C408" s="6">
        <v>1993</v>
      </c>
      <c r="D408" s="12" t="s">
        <v>500</v>
      </c>
      <c r="E408" s="6" t="s">
        <v>166</v>
      </c>
      <c r="F408" s="6"/>
      <c r="G408" s="6"/>
      <c r="H408" s="42">
        <f t="shared" si="66"/>
        <v>0</v>
      </c>
      <c r="I408" s="6"/>
      <c r="J408" s="6">
        <v>975999314</v>
      </c>
      <c r="K408" s="12" t="s">
        <v>501</v>
      </c>
      <c r="M408" s="19">
        <f t="shared" si="64"/>
        <v>0</v>
      </c>
      <c r="N408" s="19">
        <f t="shared" si="63"/>
        <v>0</v>
      </c>
    </row>
    <row r="409" spans="1:14" ht="30" customHeight="1" x14ac:dyDescent="0.25">
      <c r="A409" s="11">
        <f t="shared" si="67"/>
        <v>12</v>
      </c>
      <c r="B409" s="12" t="s">
        <v>506</v>
      </c>
      <c r="C409" s="6">
        <v>1965</v>
      </c>
      <c r="D409" s="12" t="s">
        <v>500</v>
      </c>
      <c r="E409" s="6" t="s">
        <v>166</v>
      </c>
      <c r="F409" s="6"/>
      <c r="G409" s="6"/>
      <c r="H409" s="42">
        <f t="shared" si="66"/>
        <v>0</v>
      </c>
      <c r="I409" s="6"/>
      <c r="J409" s="6">
        <v>975999314</v>
      </c>
      <c r="K409" s="12" t="s">
        <v>501</v>
      </c>
      <c r="M409" s="19">
        <f t="shared" si="64"/>
        <v>0</v>
      </c>
      <c r="N409" s="19">
        <f t="shared" si="63"/>
        <v>0</v>
      </c>
    </row>
    <row r="410" spans="1:14" ht="30" customHeight="1" x14ac:dyDescent="0.25">
      <c r="A410" s="11">
        <f t="shared" si="67"/>
        <v>13</v>
      </c>
      <c r="B410" s="12" t="s">
        <v>506</v>
      </c>
      <c r="C410" s="6">
        <v>1965</v>
      </c>
      <c r="D410" s="12" t="s">
        <v>500</v>
      </c>
      <c r="E410" s="6" t="s">
        <v>166</v>
      </c>
      <c r="F410" s="6"/>
      <c r="G410" s="6"/>
      <c r="H410" s="42">
        <f t="shared" si="66"/>
        <v>0</v>
      </c>
      <c r="I410" s="6"/>
      <c r="J410" s="6">
        <v>975999314</v>
      </c>
      <c r="K410" s="12" t="s">
        <v>501</v>
      </c>
      <c r="M410" s="19">
        <f t="shared" si="64"/>
        <v>0</v>
      </c>
      <c r="N410" s="19">
        <f t="shared" si="63"/>
        <v>0</v>
      </c>
    </row>
    <row r="411" spans="1:14" ht="30" customHeight="1" x14ac:dyDescent="0.25">
      <c r="A411" s="11">
        <f t="shared" si="67"/>
        <v>14</v>
      </c>
      <c r="B411" s="12" t="s">
        <v>506</v>
      </c>
      <c r="C411" s="6">
        <v>1965</v>
      </c>
      <c r="D411" s="12" t="s">
        <v>500</v>
      </c>
      <c r="E411" s="6" t="s">
        <v>166</v>
      </c>
      <c r="F411" s="6"/>
      <c r="G411" s="6"/>
      <c r="H411" s="42">
        <f t="shared" si="66"/>
        <v>0</v>
      </c>
      <c r="I411" s="6"/>
      <c r="J411" s="6">
        <v>975233573</v>
      </c>
      <c r="K411" s="12" t="s">
        <v>501</v>
      </c>
      <c r="M411" s="19">
        <f t="shared" si="64"/>
        <v>0</v>
      </c>
      <c r="N411" s="19">
        <f t="shared" si="63"/>
        <v>0</v>
      </c>
    </row>
    <row r="412" spans="1:14" ht="30" customHeight="1" x14ac:dyDescent="0.25">
      <c r="A412" s="11">
        <f t="shared" si="67"/>
        <v>15</v>
      </c>
      <c r="B412" s="12" t="s">
        <v>507</v>
      </c>
      <c r="C412" s="6">
        <v>1977</v>
      </c>
      <c r="D412" s="12" t="s">
        <v>500</v>
      </c>
      <c r="E412" s="6" t="s">
        <v>166</v>
      </c>
      <c r="F412" s="6"/>
      <c r="G412" s="6"/>
      <c r="H412" s="42">
        <f t="shared" si="66"/>
        <v>0</v>
      </c>
      <c r="I412" s="6"/>
      <c r="J412" s="6">
        <v>985728090</v>
      </c>
      <c r="K412" s="12" t="s">
        <v>501</v>
      </c>
      <c r="M412" s="19">
        <f t="shared" si="64"/>
        <v>0</v>
      </c>
      <c r="N412" s="19">
        <f t="shared" si="63"/>
        <v>0</v>
      </c>
    </row>
    <row r="413" spans="1:14" ht="30" customHeight="1" x14ac:dyDescent="0.25">
      <c r="A413" s="11">
        <f t="shared" si="67"/>
        <v>16</v>
      </c>
      <c r="B413" s="12" t="s">
        <v>508</v>
      </c>
      <c r="C413" s="6">
        <v>1977</v>
      </c>
      <c r="D413" s="12" t="s">
        <v>500</v>
      </c>
      <c r="E413" s="6" t="s">
        <v>166</v>
      </c>
      <c r="F413" s="6"/>
      <c r="G413" s="6"/>
      <c r="H413" s="42">
        <f t="shared" si="66"/>
        <v>0</v>
      </c>
      <c r="I413" s="6"/>
      <c r="J413" s="6">
        <v>985728090</v>
      </c>
      <c r="K413" s="12" t="s">
        <v>501</v>
      </c>
      <c r="M413" s="19">
        <f t="shared" si="64"/>
        <v>0</v>
      </c>
      <c r="N413" s="19">
        <f t="shared" si="63"/>
        <v>0</v>
      </c>
    </row>
    <row r="414" spans="1:14" ht="30" customHeight="1" x14ac:dyDescent="0.25">
      <c r="A414" s="11">
        <f t="shared" si="67"/>
        <v>17</v>
      </c>
      <c r="B414" s="12" t="s">
        <v>507</v>
      </c>
      <c r="C414" s="6">
        <v>1977</v>
      </c>
      <c r="D414" s="12" t="s">
        <v>500</v>
      </c>
      <c r="E414" s="6" t="s">
        <v>166</v>
      </c>
      <c r="F414" s="6"/>
      <c r="G414" s="6"/>
      <c r="H414" s="42">
        <f t="shared" si="66"/>
        <v>0</v>
      </c>
      <c r="I414" s="6"/>
      <c r="J414" s="6">
        <v>985728090</v>
      </c>
      <c r="K414" s="12" t="s">
        <v>501</v>
      </c>
      <c r="M414" s="19">
        <f t="shared" si="64"/>
        <v>0</v>
      </c>
      <c r="N414" s="19">
        <f t="shared" si="63"/>
        <v>0</v>
      </c>
    </row>
    <row r="415" spans="1:14" ht="30" customHeight="1" x14ac:dyDescent="0.25">
      <c r="A415" s="11">
        <f t="shared" si="67"/>
        <v>18</v>
      </c>
      <c r="B415" s="12" t="s">
        <v>508</v>
      </c>
      <c r="C415" s="6">
        <v>1977</v>
      </c>
      <c r="D415" s="12" t="s">
        <v>500</v>
      </c>
      <c r="E415" s="6" t="s">
        <v>166</v>
      </c>
      <c r="F415" s="6"/>
      <c r="G415" s="6"/>
      <c r="H415" s="42">
        <f t="shared" si="66"/>
        <v>0</v>
      </c>
      <c r="I415" s="6"/>
      <c r="J415" s="6">
        <v>985728090</v>
      </c>
      <c r="K415" s="12" t="s">
        <v>501</v>
      </c>
      <c r="M415" s="19">
        <f t="shared" si="64"/>
        <v>0</v>
      </c>
      <c r="N415" s="19">
        <f t="shared" si="63"/>
        <v>0</v>
      </c>
    </row>
    <row r="416" spans="1:14" ht="30" customHeight="1" x14ac:dyDescent="0.25">
      <c r="A416" s="11">
        <f t="shared" si="67"/>
        <v>19</v>
      </c>
      <c r="B416" s="12" t="s">
        <v>509</v>
      </c>
      <c r="C416" s="6">
        <v>1985</v>
      </c>
      <c r="D416" s="12" t="s">
        <v>500</v>
      </c>
      <c r="E416" s="6" t="s">
        <v>166</v>
      </c>
      <c r="F416" s="6"/>
      <c r="G416" s="6"/>
      <c r="H416" s="42">
        <f t="shared" si="66"/>
        <v>0</v>
      </c>
      <c r="I416" s="6"/>
      <c r="J416" s="6">
        <v>972385766</v>
      </c>
      <c r="K416" s="12" t="s">
        <v>501</v>
      </c>
      <c r="M416" s="19">
        <f t="shared" si="64"/>
        <v>0</v>
      </c>
      <c r="N416" s="19">
        <f t="shared" si="63"/>
        <v>0</v>
      </c>
    </row>
    <row r="417" spans="1:14" ht="30" customHeight="1" x14ac:dyDescent="0.25">
      <c r="A417" s="11">
        <f t="shared" si="67"/>
        <v>20</v>
      </c>
      <c r="B417" s="12" t="s">
        <v>510</v>
      </c>
      <c r="C417" s="6">
        <v>1982</v>
      </c>
      <c r="D417" s="12" t="s">
        <v>500</v>
      </c>
      <c r="E417" s="6" t="s">
        <v>166</v>
      </c>
      <c r="F417" s="6"/>
      <c r="G417" s="6"/>
      <c r="H417" s="42">
        <f t="shared" si="66"/>
        <v>0</v>
      </c>
      <c r="I417" s="6"/>
      <c r="J417" s="6">
        <v>375672673</v>
      </c>
      <c r="K417" s="12" t="s">
        <v>501</v>
      </c>
      <c r="M417" s="19">
        <f t="shared" si="64"/>
        <v>0</v>
      </c>
      <c r="N417" s="19">
        <f t="shared" si="63"/>
        <v>0</v>
      </c>
    </row>
    <row r="418" spans="1:14" ht="30" customHeight="1" x14ac:dyDescent="0.25">
      <c r="A418" s="11">
        <f t="shared" si="67"/>
        <v>21</v>
      </c>
      <c r="B418" s="12" t="s">
        <v>511</v>
      </c>
      <c r="C418" s="6">
        <v>1978</v>
      </c>
      <c r="D418" s="12" t="s">
        <v>500</v>
      </c>
      <c r="E418" s="6" t="s">
        <v>166</v>
      </c>
      <c r="F418" s="6"/>
      <c r="G418" s="6"/>
      <c r="H418" s="42">
        <f t="shared" si="66"/>
        <v>0</v>
      </c>
      <c r="I418" s="6"/>
      <c r="J418" s="6">
        <v>336816714</v>
      </c>
      <c r="K418" s="12" t="s">
        <v>501</v>
      </c>
      <c r="M418" s="19">
        <f t="shared" si="64"/>
        <v>0</v>
      </c>
      <c r="N418" s="19">
        <f t="shared" si="63"/>
        <v>0</v>
      </c>
    </row>
    <row r="419" spans="1:14" ht="30" customHeight="1" x14ac:dyDescent="0.25">
      <c r="A419" s="11">
        <f t="shared" si="67"/>
        <v>22</v>
      </c>
      <c r="B419" s="12" t="s">
        <v>511</v>
      </c>
      <c r="C419" s="6">
        <v>1978</v>
      </c>
      <c r="D419" s="12" t="s">
        <v>500</v>
      </c>
      <c r="E419" s="6" t="s">
        <v>166</v>
      </c>
      <c r="F419" s="6"/>
      <c r="G419" s="6"/>
      <c r="H419" s="42">
        <f t="shared" si="66"/>
        <v>0</v>
      </c>
      <c r="I419" s="6"/>
      <c r="J419" s="6">
        <v>336816714</v>
      </c>
      <c r="K419" s="12" t="s">
        <v>501</v>
      </c>
      <c r="M419" s="19">
        <f t="shared" si="64"/>
        <v>0</v>
      </c>
      <c r="N419" s="19">
        <f t="shared" si="63"/>
        <v>0</v>
      </c>
    </row>
    <row r="420" spans="1:14" ht="30" customHeight="1" x14ac:dyDescent="0.25">
      <c r="A420" s="11">
        <f t="shared" si="67"/>
        <v>23</v>
      </c>
      <c r="B420" s="12" t="s">
        <v>512</v>
      </c>
      <c r="C420" s="6">
        <v>1985</v>
      </c>
      <c r="D420" s="12" t="s">
        <v>500</v>
      </c>
      <c r="E420" s="6" t="s">
        <v>166</v>
      </c>
      <c r="F420" s="6"/>
      <c r="G420" s="6"/>
      <c r="H420" s="42">
        <f t="shared" si="66"/>
        <v>0</v>
      </c>
      <c r="I420" s="6"/>
      <c r="J420" s="6">
        <v>988367578</v>
      </c>
      <c r="K420" s="12" t="s">
        <v>501</v>
      </c>
      <c r="M420" s="19">
        <f t="shared" si="64"/>
        <v>0</v>
      </c>
      <c r="N420" s="19">
        <f t="shared" si="63"/>
        <v>0</v>
      </c>
    </row>
    <row r="421" spans="1:14" ht="30" customHeight="1" x14ac:dyDescent="0.25">
      <c r="A421" s="11">
        <f t="shared" si="67"/>
        <v>24</v>
      </c>
      <c r="B421" s="12" t="s">
        <v>513</v>
      </c>
      <c r="C421" s="6">
        <v>1969</v>
      </c>
      <c r="D421" s="12" t="s">
        <v>514</v>
      </c>
      <c r="E421" s="6" t="s">
        <v>166</v>
      </c>
      <c r="F421" s="6"/>
      <c r="G421" s="6"/>
      <c r="H421" s="42">
        <f t="shared" si="66"/>
        <v>0</v>
      </c>
      <c r="I421" s="6"/>
      <c r="J421" s="6">
        <v>366641694</v>
      </c>
      <c r="K421" s="12" t="s">
        <v>501</v>
      </c>
      <c r="M421" s="19">
        <f t="shared" si="64"/>
        <v>0</v>
      </c>
      <c r="N421" s="19">
        <f t="shared" si="63"/>
        <v>0</v>
      </c>
    </row>
    <row r="422" spans="1:14" ht="30" customHeight="1" x14ac:dyDescent="0.25">
      <c r="A422" s="11">
        <f t="shared" si="67"/>
        <v>25</v>
      </c>
      <c r="B422" s="12" t="s">
        <v>515</v>
      </c>
      <c r="C422" s="6">
        <v>1983</v>
      </c>
      <c r="D422" s="12" t="s">
        <v>500</v>
      </c>
      <c r="E422" s="6" t="s">
        <v>166</v>
      </c>
      <c r="F422" s="6"/>
      <c r="G422" s="6"/>
      <c r="H422" s="42">
        <f t="shared" si="66"/>
        <v>0</v>
      </c>
      <c r="I422" s="6"/>
      <c r="J422" s="6">
        <v>364928616</v>
      </c>
      <c r="K422" s="12" t="s">
        <v>501</v>
      </c>
      <c r="M422" s="19">
        <f t="shared" si="64"/>
        <v>0</v>
      </c>
      <c r="N422" s="19">
        <f t="shared" si="63"/>
        <v>0</v>
      </c>
    </row>
    <row r="423" spans="1:14" ht="30" customHeight="1" x14ac:dyDescent="0.25">
      <c r="A423" s="11">
        <f t="shared" si="67"/>
        <v>26</v>
      </c>
      <c r="B423" s="12" t="s">
        <v>512</v>
      </c>
      <c r="C423" s="6">
        <v>1972</v>
      </c>
      <c r="D423" s="12" t="s">
        <v>514</v>
      </c>
      <c r="E423" s="6" t="s">
        <v>166</v>
      </c>
      <c r="F423" s="6"/>
      <c r="G423" s="6"/>
      <c r="H423" s="42">
        <f t="shared" si="66"/>
        <v>0</v>
      </c>
      <c r="I423" s="6"/>
      <c r="J423" s="6">
        <v>912902281</v>
      </c>
      <c r="K423" s="12" t="s">
        <v>501</v>
      </c>
      <c r="M423" s="19">
        <f t="shared" si="64"/>
        <v>0</v>
      </c>
      <c r="N423" s="19">
        <f t="shared" si="63"/>
        <v>0</v>
      </c>
    </row>
    <row r="424" spans="1:14" ht="30" customHeight="1" x14ac:dyDescent="0.25">
      <c r="A424" s="11">
        <f t="shared" si="67"/>
        <v>27</v>
      </c>
      <c r="B424" s="12" t="s">
        <v>516</v>
      </c>
      <c r="C424" s="6">
        <v>1989</v>
      </c>
      <c r="D424" s="12" t="s">
        <v>517</v>
      </c>
      <c r="E424" s="6" t="s">
        <v>166</v>
      </c>
      <c r="F424" s="6"/>
      <c r="G424" s="6"/>
      <c r="H424" s="42">
        <f t="shared" si="66"/>
        <v>0</v>
      </c>
      <c r="I424" s="6"/>
      <c r="J424" s="6">
        <v>915313779</v>
      </c>
      <c r="K424" s="12" t="s">
        <v>501</v>
      </c>
      <c r="M424" s="19">
        <f t="shared" si="64"/>
        <v>0</v>
      </c>
      <c r="N424" s="19">
        <f t="shared" si="63"/>
        <v>0</v>
      </c>
    </row>
    <row r="425" spans="1:14" ht="30" customHeight="1" x14ac:dyDescent="0.25">
      <c r="A425" s="11">
        <f t="shared" si="67"/>
        <v>28</v>
      </c>
      <c r="B425" s="12" t="s">
        <v>518</v>
      </c>
      <c r="C425" s="6">
        <v>1979</v>
      </c>
      <c r="D425" s="12" t="s">
        <v>514</v>
      </c>
      <c r="E425" s="6" t="s">
        <v>166</v>
      </c>
      <c r="F425" s="6"/>
      <c r="G425" s="6"/>
      <c r="H425" s="42">
        <f t="shared" si="66"/>
        <v>0</v>
      </c>
      <c r="I425" s="6"/>
      <c r="J425" s="6">
        <v>984672503</v>
      </c>
      <c r="K425" s="12" t="s">
        <v>501</v>
      </c>
      <c r="M425" s="19">
        <f t="shared" si="64"/>
        <v>0</v>
      </c>
      <c r="N425" s="19">
        <f t="shared" si="63"/>
        <v>0</v>
      </c>
    </row>
    <row r="426" spans="1:14" ht="30" customHeight="1" x14ac:dyDescent="0.25">
      <c r="A426" s="11">
        <f t="shared" si="67"/>
        <v>29</v>
      </c>
      <c r="B426" s="12" t="s">
        <v>84</v>
      </c>
      <c r="C426" s="6">
        <v>1976</v>
      </c>
      <c r="D426" s="12" t="s">
        <v>514</v>
      </c>
      <c r="E426" s="6" t="s">
        <v>166</v>
      </c>
      <c r="F426" s="6"/>
      <c r="G426" s="6"/>
      <c r="H426" s="42">
        <f t="shared" si="66"/>
        <v>0</v>
      </c>
      <c r="I426" s="6"/>
      <c r="J426" s="6">
        <v>366542708</v>
      </c>
      <c r="K426" s="12" t="s">
        <v>501</v>
      </c>
      <c r="M426" s="19">
        <f t="shared" si="64"/>
        <v>0</v>
      </c>
      <c r="N426" s="19">
        <f t="shared" si="63"/>
        <v>0</v>
      </c>
    </row>
    <row r="427" spans="1:14" ht="30" customHeight="1" x14ac:dyDescent="0.25">
      <c r="A427" s="11">
        <f t="shared" si="67"/>
        <v>30</v>
      </c>
      <c r="B427" s="12" t="s">
        <v>519</v>
      </c>
      <c r="C427" s="6">
        <v>1975</v>
      </c>
      <c r="D427" s="12" t="s">
        <v>514</v>
      </c>
      <c r="E427" s="6" t="s">
        <v>166</v>
      </c>
      <c r="F427" s="6"/>
      <c r="G427" s="6"/>
      <c r="H427" s="42">
        <f t="shared" si="66"/>
        <v>0</v>
      </c>
      <c r="I427" s="6"/>
      <c r="J427" s="6">
        <v>343527667</v>
      </c>
      <c r="K427" s="12" t="s">
        <v>501</v>
      </c>
      <c r="M427" s="19">
        <f t="shared" si="64"/>
        <v>0</v>
      </c>
      <c r="N427" s="19">
        <f t="shared" si="63"/>
        <v>0</v>
      </c>
    </row>
    <row r="428" spans="1:14" ht="30" customHeight="1" x14ac:dyDescent="0.25">
      <c r="A428" s="11">
        <f t="shared" si="67"/>
        <v>31</v>
      </c>
      <c r="B428" s="12" t="s">
        <v>520</v>
      </c>
      <c r="C428" s="6">
        <v>1988</v>
      </c>
      <c r="D428" s="12" t="s">
        <v>521</v>
      </c>
      <c r="E428" s="6"/>
      <c r="F428" s="6"/>
      <c r="G428" s="6"/>
      <c r="H428" s="42" t="str">
        <f>IF(I428&lt;&gt;0,"x",)</f>
        <v>x</v>
      </c>
      <c r="I428" s="6">
        <v>2009</v>
      </c>
      <c r="J428" s="6">
        <v>326708055</v>
      </c>
      <c r="K428" s="12" t="s">
        <v>501</v>
      </c>
      <c r="M428" s="19" t="str">
        <f t="shared" si="64"/>
        <v>x</v>
      </c>
      <c r="N428" s="19">
        <f t="shared" si="63"/>
        <v>0</v>
      </c>
    </row>
    <row r="429" spans="1:14" ht="30" customHeight="1" x14ac:dyDescent="0.25">
      <c r="A429" s="11">
        <f t="shared" si="67"/>
        <v>32</v>
      </c>
      <c r="B429" s="12" t="s">
        <v>520</v>
      </c>
      <c r="C429" s="6">
        <v>1988</v>
      </c>
      <c r="D429" s="12" t="s">
        <v>522</v>
      </c>
      <c r="E429" s="6" t="s">
        <v>166</v>
      </c>
      <c r="F429" s="6"/>
      <c r="G429" s="6"/>
      <c r="H429" s="42">
        <f t="shared" si="66"/>
        <v>0</v>
      </c>
      <c r="I429" s="6"/>
      <c r="J429" s="6">
        <v>326708055</v>
      </c>
      <c r="K429" s="12" t="s">
        <v>501</v>
      </c>
      <c r="M429" s="19">
        <f t="shared" si="64"/>
        <v>0</v>
      </c>
      <c r="N429" s="19">
        <f t="shared" si="63"/>
        <v>0</v>
      </c>
    </row>
    <row r="430" spans="1:14" s="51" customFormat="1" ht="30" customHeight="1" x14ac:dyDescent="0.25">
      <c r="A430" s="9">
        <v>18</v>
      </c>
      <c r="B430" s="138" t="s">
        <v>572</v>
      </c>
      <c r="C430" s="138"/>
      <c r="D430" s="53">
        <f>A471</f>
        <v>41</v>
      </c>
      <c r="E430" s="9">
        <f>COUNTIF(E431:E471,"x")</f>
        <v>36</v>
      </c>
      <c r="F430" s="9">
        <f t="shared" ref="F430:H430" si="68">COUNTIF(F431:F471,"x")</f>
        <v>0</v>
      </c>
      <c r="G430" s="9">
        <f t="shared" si="68"/>
        <v>0</v>
      </c>
      <c r="H430" s="9">
        <f t="shared" si="68"/>
        <v>5</v>
      </c>
      <c r="I430" s="56"/>
      <c r="J430" s="56"/>
      <c r="K430" s="50">
        <f>+D430-E430-F430-G430-H430</f>
        <v>0</v>
      </c>
      <c r="M430" s="19">
        <f t="shared" si="64"/>
        <v>0</v>
      </c>
      <c r="N430" s="19">
        <f t="shared" si="63"/>
        <v>0</v>
      </c>
    </row>
    <row r="431" spans="1:14" ht="30" customHeight="1" x14ac:dyDescent="0.25">
      <c r="A431" s="4">
        <v>1</v>
      </c>
      <c r="B431" s="11" t="s">
        <v>523</v>
      </c>
      <c r="C431" s="4">
        <v>1982</v>
      </c>
      <c r="D431" s="11" t="s">
        <v>524</v>
      </c>
      <c r="E431" s="4" t="s">
        <v>166</v>
      </c>
      <c r="F431" s="4"/>
      <c r="G431" s="6"/>
      <c r="H431" s="42">
        <f t="shared" si="66"/>
        <v>0</v>
      </c>
      <c r="I431" s="6"/>
      <c r="J431" s="6">
        <v>987706605</v>
      </c>
      <c r="M431" s="19">
        <f t="shared" si="64"/>
        <v>0</v>
      </c>
      <c r="N431" s="19">
        <f t="shared" si="63"/>
        <v>0</v>
      </c>
    </row>
    <row r="432" spans="1:14" ht="30" customHeight="1" x14ac:dyDescent="0.25">
      <c r="A432" s="11">
        <f t="shared" ref="A432:A471" si="69">A431+1</f>
        <v>2</v>
      </c>
      <c r="B432" s="11" t="s">
        <v>525</v>
      </c>
      <c r="C432" s="4">
        <v>1976</v>
      </c>
      <c r="D432" s="11" t="s">
        <v>356</v>
      </c>
      <c r="E432" s="4"/>
      <c r="F432" s="4"/>
      <c r="G432" s="6"/>
      <c r="H432" s="42" t="str">
        <f>IF(I432&lt;&gt;0,"x",)</f>
        <v>x</v>
      </c>
      <c r="I432" s="6">
        <v>2007</v>
      </c>
      <c r="J432" s="6">
        <v>378557009</v>
      </c>
      <c r="M432" s="19" t="str">
        <f t="shared" si="64"/>
        <v>x</v>
      </c>
      <c r="N432" s="19">
        <f t="shared" si="63"/>
        <v>0</v>
      </c>
    </row>
    <row r="433" spans="1:14" ht="30" customHeight="1" x14ac:dyDescent="0.25">
      <c r="A433" s="11">
        <f t="shared" si="69"/>
        <v>3</v>
      </c>
      <c r="B433" s="11" t="s">
        <v>526</v>
      </c>
      <c r="C433" s="4">
        <v>1978</v>
      </c>
      <c r="D433" s="11" t="s">
        <v>527</v>
      </c>
      <c r="E433" s="4" t="s">
        <v>166</v>
      </c>
      <c r="F433" s="4"/>
      <c r="G433" s="6"/>
      <c r="H433" s="42">
        <f t="shared" si="66"/>
        <v>0</v>
      </c>
      <c r="I433" s="6"/>
      <c r="J433" s="6">
        <v>389142328</v>
      </c>
      <c r="M433" s="19">
        <f t="shared" si="64"/>
        <v>0</v>
      </c>
      <c r="N433" s="19">
        <f t="shared" si="63"/>
        <v>0</v>
      </c>
    </row>
    <row r="434" spans="1:14" ht="30" customHeight="1" x14ac:dyDescent="0.25">
      <c r="A434" s="11">
        <f t="shared" si="69"/>
        <v>4</v>
      </c>
      <c r="B434" s="11" t="s">
        <v>528</v>
      </c>
      <c r="C434" s="4">
        <v>1961</v>
      </c>
      <c r="D434" s="11" t="s">
        <v>524</v>
      </c>
      <c r="E434" s="4"/>
      <c r="F434" s="4"/>
      <c r="G434" s="6"/>
      <c r="H434" s="42" t="str">
        <f>IF(I434&lt;&gt;0,"x",)</f>
        <v>x</v>
      </c>
      <c r="I434" s="6">
        <v>2011</v>
      </c>
      <c r="J434" s="6">
        <v>395650248</v>
      </c>
      <c r="M434" s="19" t="str">
        <f t="shared" si="64"/>
        <v>x</v>
      </c>
      <c r="N434" s="19">
        <f t="shared" si="63"/>
        <v>0</v>
      </c>
    </row>
    <row r="435" spans="1:14" ht="30" customHeight="1" x14ac:dyDescent="0.25">
      <c r="A435" s="11">
        <f t="shared" si="69"/>
        <v>5</v>
      </c>
      <c r="B435" s="11" t="s">
        <v>529</v>
      </c>
      <c r="C435" s="4">
        <v>1987</v>
      </c>
      <c r="D435" s="11" t="s">
        <v>530</v>
      </c>
      <c r="E435" s="4" t="s">
        <v>166</v>
      </c>
      <c r="F435" s="4"/>
      <c r="G435" s="6"/>
      <c r="H435" s="42">
        <f t="shared" si="66"/>
        <v>0</v>
      </c>
      <c r="I435" s="6"/>
      <c r="J435" s="6">
        <v>985362264</v>
      </c>
      <c r="M435" s="19">
        <f t="shared" si="64"/>
        <v>0</v>
      </c>
      <c r="N435" s="19">
        <f t="shared" si="63"/>
        <v>0</v>
      </c>
    </row>
    <row r="436" spans="1:14" ht="30" customHeight="1" x14ac:dyDescent="0.25">
      <c r="A436" s="11">
        <f t="shared" si="69"/>
        <v>6</v>
      </c>
      <c r="B436" s="11" t="s">
        <v>531</v>
      </c>
      <c r="C436" s="4">
        <v>1970</v>
      </c>
      <c r="D436" s="11" t="s">
        <v>524</v>
      </c>
      <c r="E436" s="4" t="s">
        <v>166</v>
      </c>
      <c r="F436" s="4"/>
      <c r="G436" s="6"/>
      <c r="H436" s="42">
        <f t="shared" si="66"/>
        <v>0</v>
      </c>
      <c r="I436" s="6"/>
      <c r="J436" s="6">
        <v>345394724</v>
      </c>
      <c r="M436" s="19">
        <f t="shared" si="64"/>
        <v>0</v>
      </c>
      <c r="N436" s="19">
        <f t="shared" si="63"/>
        <v>0</v>
      </c>
    </row>
    <row r="437" spans="1:14" ht="30" customHeight="1" x14ac:dyDescent="0.25">
      <c r="A437" s="11">
        <f t="shared" si="69"/>
        <v>7</v>
      </c>
      <c r="B437" s="11" t="s">
        <v>532</v>
      </c>
      <c r="C437" s="4">
        <v>1973</v>
      </c>
      <c r="D437" s="11" t="s">
        <v>524</v>
      </c>
      <c r="E437" s="4" t="s">
        <v>166</v>
      </c>
      <c r="F437" s="4"/>
      <c r="G437" s="6"/>
      <c r="H437" s="42">
        <f t="shared" si="66"/>
        <v>0</v>
      </c>
      <c r="I437" s="6"/>
      <c r="J437" s="6">
        <v>365358873</v>
      </c>
      <c r="M437" s="19">
        <f t="shared" si="64"/>
        <v>0</v>
      </c>
      <c r="N437" s="19">
        <f t="shared" si="63"/>
        <v>0</v>
      </c>
    </row>
    <row r="438" spans="1:14" ht="30" customHeight="1" x14ac:dyDescent="0.25">
      <c r="A438" s="11">
        <f t="shared" si="69"/>
        <v>8</v>
      </c>
      <c r="B438" s="11" t="s">
        <v>533</v>
      </c>
      <c r="C438" s="4">
        <v>1977</v>
      </c>
      <c r="D438" s="11" t="s">
        <v>524</v>
      </c>
      <c r="E438" s="4" t="s">
        <v>166</v>
      </c>
      <c r="F438" s="4"/>
      <c r="G438" s="6"/>
      <c r="H438" s="42">
        <f t="shared" si="66"/>
        <v>0</v>
      </c>
      <c r="I438" s="6"/>
      <c r="J438" s="6">
        <v>982518894</v>
      </c>
      <c r="M438" s="19">
        <f t="shared" si="64"/>
        <v>0</v>
      </c>
      <c r="N438" s="19">
        <f t="shared" si="63"/>
        <v>0</v>
      </c>
    </row>
    <row r="439" spans="1:14" ht="30" customHeight="1" x14ac:dyDescent="0.25">
      <c r="A439" s="11">
        <f t="shared" si="69"/>
        <v>9</v>
      </c>
      <c r="B439" s="11" t="s">
        <v>534</v>
      </c>
      <c r="C439" s="4">
        <v>1974</v>
      </c>
      <c r="D439" s="11" t="s">
        <v>269</v>
      </c>
      <c r="E439" s="4" t="s">
        <v>166</v>
      </c>
      <c r="F439" s="4"/>
      <c r="G439" s="6"/>
      <c r="H439" s="42">
        <f t="shared" si="66"/>
        <v>0</v>
      </c>
      <c r="I439" s="6"/>
      <c r="J439" s="6">
        <v>392307627</v>
      </c>
      <c r="M439" s="19">
        <f t="shared" si="64"/>
        <v>0</v>
      </c>
      <c r="N439" s="19">
        <f t="shared" si="63"/>
        <v>0</v>
      </c>
    </row>
    <row r="440" spans="1:14" ht="30" customHeight="1" x14ac:dyDescent="0.25">
      <c r="A440" s="11">
        <f t="shared" si="69"/>
        <v>10</v>
      </c>
      <c r="B440" s="11" t="s">
        <v>535</v>
      </c>
      <c r="C440" s="4">
        <v>1961</v>
      </c>
      <c r="D440" s="11" t="s">
        <v>269</v>
      </c>
      <c r="E440" s="4" t="s">
        <v>166</v>
      </c>
      <c r="F440" s="4"/>
      <c r="G440" s="6"/>
      <c r="H440" s="42">
        <f t="shared" si="66"/>
        <v>0</v>
      </c>
      <c r="I440" s="6"/>
      <c r="J440" s="6">
        <v>343815421</v>
      </c>
      <c r="M440" s="19">
        <f t="shared" si="64"/>
        <v>0</v>
      </c>
      <c r="N440" s="19">
        <f t="shared" si="63"/>
        <v>0</v>
      </c>
    </row>
    <row r="441" spans="1:14" ht="30" customHeight="1" x14ac:dyDescent="0.25">
      <c r="A441" s="11">
        <f t="shared" si="69"/>
        <v>11</v>
      </c>
      <c r="B441" s="11" t="s">
        <v>536</v>
      </c>
      <c r="C441" s="4">
        <v>1982</v>
      </c>
      <c r="D441" s="11" t="s">
        <v>537</v>
      </c>
      <c r="E441" s="4" t="s">
        <v>166</v>
      </c>
      <c r="F441" s="4"/>
      <c r="G441" s="6"/>
      <c r="H441" s="42">
        <f t="shared" si="66"/>
        <v>0</v>
      </c>
      <c r="I441" s="6"/>
      <c r="J441" s="6">
        <v>981187819</v>
      </c>
      <c r="M441" s="19">
        <f t="shared" si="64"/>
        <v>0</v>
      </c>
      <c r="N441" s="19">
        <f t="shared" si="63"/>
        <v>0</v>
      </c>
    </row>
    <row r="442" spans="1:14" ht="30" customHeight="1" x14ac:dyDescent="0.25">
      <c r="A442" s="11">
        <f t="shared" si="69"/>
        <v>12</v>
      </c>
      <c r="B442" s="11" t="s">
        <v>538</v>
      </c>
      <c r="C442" s="4">
        <v>1985</v>
      </c>
      <c r="D442" s="11" t="s">
        <v>539</v>
      </c>
      <c r="E442" s="4" t="s">
        <v>166</v>
      </c>
      <c r="F442" s="4"/>
      <c r="G442" s="6"/>
      <c r="H442" s="42">
        <f t="shared" si="66"/>
        <v>0</v>
      </c>
      <c r="I442" s="6"/>
      <c r="J442" s="6">
        <v>399927388</v>
      </c>
      <c r="M442" s="19">
        <f t="shared" si="64"/>
        <v>0</v>
      </c>
      <c r="N442" s="19">
        <f t="shared" si="63"/>
        <v>0</v>
      </c>
    </row>
    <row r="443" spans="1:14" ht="30" customHeight="1" x14ac:dyDescent="0.25">
      <c r="A443" s="11">
        <f t="shared" si="69"/>
        <v>13</v>
      </c>
      <c r="B443" s="11" t="s">
        <v>540</v>
      </c>
      <c r="C443" s="4">
        <v>1983</v>
      </c>
      <c r="D443" s="11" t="s">
        <v>269</v>
      </c>
      <c r="E443" s="4" t="s">
        <v>166</v>
      </c>
      <c r="F443" s="4"/>
      <c r="G443" s="6"/>
      <c r="H443" s="42">
        <f t="shared" si="66"/>
        <v>0</v>
      </c>
      <c r="I443" s="6"/>
      <c r="J443" s="6">
        <v>977107922</v>
      </c>
      <c r="M443" s="19">
        <f t="shared" si="64"/>
        <v>0</v>
      </c>
      <c r="N443" s="19">
        <f t="shared" si="63"/>
        <v>0</v>
      </c>
    </row>
    <row r="444" spans="1:14" ht="30" customHeight="1" x14ac:dyDescent="0.25">
      <c r="A444" s="11">
        <f t="shared" si="69"/>
        <v>14</v>
      </c>
      <c r="B444" s="11" t="s">
        <v>541</v>
      </c>
      <c r="C444" s="4">
        <v>1989</v>
      </c>
      <c r="D444" s="11" t="s">
        <v>269</v>
      </c>
      <c r="E444" s="4" t="s">
        <v>166</v>
      </c>
      <c r="F444" s="4"/>
      <c r="G444" s="6"/>
      <c r="H444" s="42">
        <f t="shared" ref="H444:H470" si="70">IF(I444&lt;&gt;0,"X",)</f>
        <v>0</v>
      </c>
      <c r="I444" s="6"/>
      <c r="J444" s="6">
        <v>852503551</v>
      </c>
      <c r="M444" s="19">
        <f t="shared" si="64"/>
        <v>0</v>
      </c>
      <c r="N444" s="19">
        <f t="shared" si="63"/>
        <v>0</v>
      </c>
    </row>
    <row r="445" spans="1:14" ht="30" customHeight="1" x14ac:dyDescent="0.25">
      <c r="A445" s="11">
        <f t="shared" si="69"/>
        <v>15</v>
      </c>
      <c r="B445" s="11" t="s">
        <v>542</v>
      </c>
      <c r="C445" s="4">
        <v>1968</v>
      </c>
      <c r="D445" s="11" t="s">
        <v>524</v>
      </c>
      <c r="E445" s="4" t="s">
        <v>166</v>
      </c>
      <c r="F445" s="4"/>
      <c r="G445" s="6"/>
      <c r="H445" s="42">
        <f t="shared" si="70"/>
        <v>0</v>
      </c>
      <c r="I445" s="6"/>
      <c r="J445" s="6">
        <v>377812646</v>
      </c>
      <c r="M445" s="19">
        <f t="shared" si="64"/>
        <v>0</v>
      </c>
      <c r="N445" s="19">
        <f t="shared" si="63"/>
        <v>0</v>
      </c>
    </row>
    <row r="446" spans="1:14" ht="30" customHeight="1" x14ac:dyDescent="0.25">
      <c r="A446" s="11">
        <f t="shared" si="69"/>
        <v>16</v>
      </c>
      <c r="B446" s="11" t="s">
        <v>318</v>
      </c>
      <c r="C446" s="4">
        <v>1978</v>
      </c>
      <c r="D446" s="11" t="s">
        <v>500</v>
      </c>
      <c r="E446" s="4" t="s">
        <v>166</v>
      </c>
      <c r="F446" s="4"/>
      <c r="G446" s="6"/>
      <c r="H446" s="42">
        <f t="shared" si="70"/>
        <v>0</v>
      </c>
      <c r="I446" s="6"/>
      <c r="J446" s="6">
        <v>395329785</v>
      </c>
      <c r="M446" s="19">
        <f t="shared" si="64"/>
        <v>0</v>
      </c>
      <c r="N446" s="19">
        <f t="shared" si="63"/>
        <v>0</v>
      </c>
    </row>
    <row r="447" spans="1:14" ht="30" customHeight="1" x14ac:dyDescent="0.25">
      <c r="A447" s="11">
        <f t="shared" si="69"/>
        <v>17</v>
      </c>
      <c r="B447" s="11" t="s">
        <v>543</v>
      </c>
      <c r="C447" s="4">
        <v>1957</v>
      </c>
      <c r="D447" s="11" t="s">
        <v>524</v>
      </c>
      <c r="E447" s="4" t="s">
        <v>166</v>
      </c>
      <c r="F447" s="4"/>
      <c r="G447" s="6"/>
      <c r="H447" s="42">
        <f t="shared" si="70"/>
        <v>0</v>
      </c>
      <c r="I447" s="6"/>
      <c r="J447" s="6">
        <v>375531784</v>
      </c>
      <c r="M447" s="19">
        <f t="shared" si="64"/>
        <v>0</v>
      </c>
      <c r="N447" s="19">
        <f t="shared" si="63"/>
        <v>0</v>
      </c>
    </row>
    <row r="448" spans="1:14" ht="30" customHeight="1" x14ac:dyDescent="0.25">
      <c r="A448" s="11">
        <f t="shared" si="69"/>
        <v>18</v>
      </c>
      <c r="B448" s="11" t="s">
        <v>544</v>
      </c>
      <c r="C448" s="4">
        <v>1962</v>
      </c>
      <c r="D448" s="11" t="s">
        <v>500</v>
      </c>
      <c r="E448" s="4" t="s">
        <v>166</v>
      </c>
      <c r="F448" s="4"/>
      <c r="G448" s="6"/>
      <c r="H448" s="42">
        <f t="shared" si="70"/>
        <v>0</v>
      </c>
      <c r="I448" s="6"/>
      <c r="J448" s="6">
        <v>373840906</v>
      </c>
      <c r="M448" s="19">
        <f t="shared" si="64"/>
        <v>0</v>
      </c>
      <c r="N448" s="19">
        <f t="shared" si="63"/>
        <v>0</v>
      </c>
    </row>
    <row r="449" spans="1:14" ht="30" customHeight="1" x14ac:dyDescent="0.25">
      <c r="A449" s="11">
        <f t="shared" si="69"/>
        <v>19</v>
      </c>
      <c r="B449" s="11" t="s">
        <v>545</v>
      </c>
      <c r="C449" s="4">
        <v>1968</v>
      </c>
      <c r="D449" s="11" t="s">
        <v>546</v>
      </c>
      <c r="E449" s="4" t="s">
        <v>166</v>
      </c>
      <c r="F449" s="4"/>
      <c r="G449" s="6"/>
      <c r="H449" s="42">
        <f t="shared" si="70"/>
        <v>0</v>
      </c>
      <c r="I449" s="6"/>
      <c r="J449" s="6">
        <v>368478805</v>
      </c>
      <c r="M449" s="19">
        <f t="shared" si="64"/>
        <v>0</v>
      </c>
      <c r="N449" s="19">
        <f t="shared" si="63"/>
        <v>0</v>
      </c>
    </row>
    <row r="450" spans="1:14" ht="30" customHeight="1" x14ac:dyDescent="0.25">
      <c r="A450" s="11">
        <f t="shared" si="69"/>
        <v>20</v>
      </c>
      <c r="B450" s="11" t="s">
        <v>547</v>
      </c>
      <c r="C450" s="4">
        <v>1976</v>
      </c>
      <c r="D450" s="11" t="s">
        <v>269</v>
      </c>
      <c r="E450" s="4" t="s">
        <v>166</v>
      </c>
      <c r="F450" s="4"/>
      <c r="G450" s="6"/>
      <c r="H450" s="42">
        <f t="shared" si="70"/>
        <v>0</v>
      </c>
      <c r="I450" s="6"/>
      <c r="J450" s="6">
        <v>348497363</v>
      </c>
      <c r="M450" s="19">
        <f t="shared" si="64"/>
        <v>0</v>
      </c>
      <c r="N450" s="19">
        <f t="shared" si="63"/>
        <v>0</v>
      </c>
    </row>
    <row r="451" spans="1:14" ht="30" customHeight="1" x14ac:dyDescent="0.25">
      <c r="A451" s="11">
        <f t="shared" si="69"/>
        <v>21</v>
      </c>
      <c r="B451" s="11" t="s">
        <v>548</v>
      </c>
      <c r="C451" s="4">
        <v>1975</v>
      </c>
      <c r="D451" s="11" t="s">
        <v>269</v>
      </c>
      <c r="E451" s="4" t="s">
        <v>166</v>
      </c>
      <c r="F451" s="4"/>
      <c r="G451" s="6"/>
      <c r="H451" s="42">
        <f t="shared" si="70"/>
        <v>0</v>
      </c>
      <c r="I451" s="6"/>
      <c r="J451" s="6">
        <v>364785381</v>
      </c>
      <c r="M451" s="19">
        <f t="shared" si="64"/>
        <v>0</v>
      </c>
      <c r="N451" s="19">
        <f t="shared" si="63"/>
        <v>0</v>
      </c>
    </row>
    <row r="452" spans="1:14" ht="30" customHeight="1" x14ac:dyDescent="0.25">
      <c r="A452" s="11">
        <f t="shared" si="69"/>
        <v>22</v>
      </c>
      <c r="B452" s="11" t="s">
        <v>549</v>
      </c>
      <c r="C452" s="4">
        <v>1972</v>
      </c>
      <c r="D452" s="11" t="s">
        <v>269</v>
      </c>
      <c r="E452" s="4" t="s">
        <v>166</v>
      </c>
      <c r="F452" s="4"/>
      <c r="G452" s="6"/>
      <c r="H452" s="42">
        <f t="shared" si="70"/>
        <v>0</v>
      </c>
      <c r="I452" s="6"/>
      <c r="J452" s="6">
        <v>383928661</v>
      </c>
      <c r="M452" s="19">
        <f t="shared" si="64"/>
        <v>0</v>
      </c>
      <c r="N452" s="19">
        <f t="shared" si="63"/>
        <v>0</v>
      </c>
    </row>
    <row r="453" spans="1:14" ht="30" customHeight="1" x14ac:dyDescent="0.25">
      <c r="A453" s="11">
        <f t="shared" si="69"/>
        <v>23</v>
      </c>
      <c r="B453" s="11" t="s">
        <v>550</v>
      </c>
      <c r="C453" s="4">
        <v>1963</v>
      </c>
      <c r="D453" s="11" t="s">
        <v>269</v>
      </c>
      <c r="E453" s="4" t="s">
        <v>166</v>
      </c>
      <c r="F453" s="4"/>
      <c r="G453" s="6"/>
      <c r="H453" s="42">
        <f t="shared" si="70"/>
        <v>0</v>
      </c>
      <c r="I453" s="6"/>
      <c r="J453" s="6">
        <v>364334186</v>
      </c>
      <c r="M453" s="19">
        <f t="shared" si="64"/>
        <v>0</v>
      </c>
      <c r="N453" s="19">
        <f t="shared" si="63"/>
        <v>0</v>
      </c>
    </row>
    <row r="454" spans="1:14" ht="30" customHeight="1" x14ac:dyDescent="0.25">
      <c r="A454" s="11">
        <f t="shared" si="69"/>
        <v>24</v>
      </c>
      <c r="B454" s="11" t="s">
        <v>551</v>
      </c>
      <c r="C454" s="4">
        <v>1991</v>
      </c>
      <c r="D454" s="11" t="s">
        <v>269</v>
      </c>
      <c r="E454" s="4" t="s">
        <v>166</v>
      </c>
      <c r="F454" s="4"/>
      <c r="G454" s="6"/>
      <c r="H454" s="42">
        <f t="shared" si="70"/>
        <v>0</v>
      </c>
      <c r="I454" s="6"/>
      <c r="J454" s="6">
        <v>329883618</v>
      </c>
      <c r="M454" s="19">
        <f t="shared" si="64"/>
        <v>0</v>
      </c>
      <c r="N454" s="19">
        <f t="shared" si="63"/>
        <v>0</v>
      </c>
    </row>
    <row r="455" spans="1:14" ht="30" customHeight="1" x14ac:dyDescent="0.25">
      <c r="A455" s="11">
        <f t="shared" si="69"/>
        <v>25</v>
      </c>
      <c r="B455" s="11" t="s">
        <v>552</v>
      </c>
      <c r="C455" s="4">
        <v>1980</v>
      </c>
      <c r="D455" s="11" t="s">
        <v>524</v>
      </c>
      <c r="E455" s="4" t="s">
        <v>166</v>
      </c>
      <c r="F455" s="4"/>
      <c r="G455" s="6"/>
      <c r="H455" s="42">
        <f t="shared" si="70"/>
        <v>0</v>
      </c>
      <c r="I455" s="6"/>
      <c r="J455" s="6">
        <v>396511864</v>
      </c>
      <c r="M455" s="19">
        <f t="shared" si="64"/>
        <v>0</v>
      </c>
      <c r="N455" s="19">
        <f t="shared" si="63"/>
        <v>0</v>
      </c>
    </row>
    <row r="456" spans="1:14" ht="30" customHeight="1" x14ac:dyDescent="0.25">
      <c r="A456" s="11">
        <f t="shared" si="69"/>
        <v>26</v>
      </c>
      <c r="B456" s="11" t="s">
        <v>553</v>
      </c>
      <c r="C456" s="4">
        <v>1986</v>
      </c>
      <c r="D456" s="11" t="s">
        <v>269</v>
      </c>
      <c r="E456" s="4" t="s">
        <v>166</v>
      </c>
      <c r="F456" s="4"/>
      <c r="G456" s="6"/>
      <c r="H456" s="42">
        <f t="shared" si="70"/>
        <v>0</v>
      </c>
      <c r="I456" s="6"/>
      <c r="J456" s="6">
        <v>973883410</v>
      </c>
      <c r="M456" s="19">
        <f t="shared" si="64"/>
        <v>0</v>
      </c>
      <c r="N456" s="19">
        <f t="shared" si="63"/>
        <v>0</v>
      </c>
    </row>
    <row r="457" spans="1:14" ht="30" customHeight="1" x14ac:dyDescent="0.25">
      <c r="A457" s="11">
        <f t="shared" si="69"/>
        <v>27</v>
      </c>
      <c r="B457" s="11" t="s">
        <v>554</v>
      </c>
      <c r="C457" s="4">
        <v>1958</v>
      </c>
      <c r="D457" s="11" t="s">
        <v>524</v>
      </c>
      <c r="E457" s="4" t="s">
        <v>166</v>
      </c>
      <c r="F457" s="4"/>
      <c r="G457" s="6"/>
      <c r="H457" s="42">
        <f t="shared" si="70"/>
        <v>0</v>
      </c>
      <c r="I457" s="6"/>
      <c r="J457" s="6">
        <v>988167287</v>
      </c>
      <c r="M457" s="19">
        <f t="shared" si="64"/>
        <v>0</v>
      </c>
      <c r="N457" s="19">
        <f t="shared" si="63"/>
        <v>0</v>
      </c>
    </row>
    <row r="458" spans="1:14" ht="30" customHeight="1" x14ac:dyDescent="0.25">
      <c r="A458" s="11">
        <f t="shared" si="69"/>
        <v>28</v>
      </c>
      <c r="B458" s="11" t="s">
        <v>555</v>
      </c>
      <c r="C458" s="4">
        <v>1981</v>
      </c>
      <c r="D458" s="11" t="s">
        <v>269</v>
      </c>
      <c r="E458" s="4" t="s">
        <v>166</v>
      </c>
      <c r="F458" s="4"/>
      <c r="G458" s="6"/>
      <c r="H458" s="42">
        <f t="shared" si="70"/>
        <v>0</v>
      </c>
      <c r="I458" s="6"/>
      <c r="J458" s="6">
        <v>397041943</v>
      </c>
      <c r="M458" s="19">
        <f t="shared" si="64"/>
        <v>0</v>
      </c>
      <c r="N458" s="19">
        <f t="shared" ref="N458:N521" si="71">IF(I458&gt;2014,"x",0)</f>
        <v>0</v>
      </c>
    </row>
    <row r="459" spans="1:14" ht="30" customHeight="1" x14ac:dyDescent="0.25">
      <c r="A459" s="11">
        <f t="shared" si="69"/>
        <v>29</v>
      </c>
      <c r="B459" s="11" t="s">
        <v>556</v>
      </c>
      <c r="C459" s="4">
        <v>1984</v>
      </c>
      <c r="D459" s="11" t="s">
        <v>269</v>
      </c>
      <c r="E459" s="4" t="s">
        <v>166</v>
      </c>
      <c r="F459" s="4"/>
      <c r="G459" s="6"/>
      <c r="H459" s="42">
        <f t="shared" si="70"/>
        <v>0</v>
      </c>
      <c r="I459" s="6"/>
      <c r="J459" s="6">
        <v>919413585</v>
      </c>
      <c r="M459" s="19">
        <f t="shared" ref="M459:M522" si="72">IF(AND(OR(I459&lt;2014,I459=2014), I459&gt;1993),"x",0)</f>
        <v>0</v>
      </c>
      <c r="N459" s="19">
        <f t="shared" si="71"/>
        <v>0</v>
      </c>
    </row>
    <row r="460" spans="1:14" ht="30" customHeight="1" x14ac:dyDescent="0.25">
      <c r="A460" s="11">
        <f t="shared" si="69"/>
        <v>30</v>
      </c>
      <c r="B460" s="11" t="s">
        <v>557</v>
      </c>
      <c r="C460" s="4">
        <v>1980</v>
      </c>
      <c r="D460" s="11" t="s">
        <v>269</v>
      </c>
      <c r="E460" s="4" t="s">
        <v>166</v>
      </c>
      <c r="F460" s="4"/>
      <c r="G460" s="6"/>
      <c r="H460" s="42">
        <f t="shared" si="70"/>
        <v>0</v>
      </c>
      <c r="I460" s="6"/>
      <c r="J460" s="6">
        <v>988167287</v>
      </c>
      <c r="M460" s="19">
        <f t="shared" si="72"/>
        <v>0</v>
      </c>
      <c r="N460" s="19">
        <f t="shared" si="71"/>
        <v>0</v>
      </c>
    </row>
    <row r="461" spans="1:14" ht="30" customHeight="1" x14ac:dyDescent="0.25">
      <c r="A461" s="11">
        <f t="shared" si="69"/>
        <v>31</v>
      </c>
      <c r="B461" s="11" t="s">
        <v>558</v>
      </c>
      <c r="C461" s="4">
        <v>1957</v>
      </c>
      <c r="D461" s="11" t="s">
        <v>524</v>
      </c>
      <c r="E461" s="4" t="s">
        <v>166</v>
      </c>
      <c r="F461" s="4"/>
      <c r="G461" s="6"/>
      <c r="H461" s="42">
        <f t="shared" si="70"/>
        <v>0</v>
      </c>
      <c r="I461" s="6"/>
      <c r="J461" s="6">
        <v>352005297</v>
      </c>
      <c r="M461" s="19">
        <f t="shared" si="72"/>
        <v>0</v>
      </c>
      <c r="N461" s="19">
        <f t="shared" si="71"/>
        <v>0</v>
      </c>
    </row>
    <row r="462" spans="1:14" ht="30" customHeight="1" x14ac:dyDescent="0.25">
      <c r="A462" s="11">
        <f t="shared" si="69"/>
        <v>32</v>
      </c>
      <c r="B462" s="11" t="s">
        <v>559</v>
      </c>
      <c r="C462" s="4">
        <v>1976</v>
      </c>
      <c r="D462" s="11" t="s">
        <v>356</v>
      </c>
      <c r="E462" s="4" t="s">
        <v>166</v>
      </c>
      <c r="F462" s="4"/>
      <c r="G462" s="6"/>
      <c r="H462" s="42">
        <f t="shared" si="70"/>
        <v>0</v>
      </c>
      <c r="I462" s="6"/>
      <c r="J462" s="6">
        <v>379372198</v>
      </c>
      <c r="M462" s="19">
        <f t="shared" si="72"/>
        <v>0</v>
      </c>
      <c r="N462" s="19">
        <f t="shared" si="71"/>
        <v>0</v>
      </c>
    </row>
    <row r="463" spans="1:14" ht="30" customHeight="1" x14ac:dyDescent="0.25">
      <c r="A463" s="11">
        <f t="shared" si="69"/>
        <v>33</v>
      </c>
      <c r="B463" s="11" t="s">
        <v>560</v>
      </c>
      <c r="C463" s="4">
        <v>1980</v>
      </c>
      <c r="D463" s="11" t="s">
        <v>356</v>
      </c>
      <c r="E463" s="4" t="s">
        <v>166</v>
      </c>
      <c r="F463" s="4"/>
      <c r="G463" s="6"/>
      <c r="H463" s="42">
        <f t="shared" si="70"/>
        <v>0</v>
      </c>
      <c r="I463" s="6"/>
      <c r="J463" s="6">
        <v>396511926</v>
      </c>
      <c r="M463" s="19">
        <f t="shared" si="72"/>
        <v>0</v>
      </c>
      <c r="N463" s="19">
        <f t="shared" si="71"/>
        <v>0</v>
      </c>
    </row>
    <row r="464" spans="1:14" ht="30" customHeight="1" x14ac:dyDescent="0.25">
      <c r="A464" s="11">
        <f t="shared" si="69"/>
        <v>34</v>
      </c>
      <c r="B464" s="11" t="s">
        <v>561</v>
      </c>
      <c r="C464" s="4">
        <v>1983</v>
      </c>
      <c r="D464" s="11" t="s">
        <v>356</v>
      </c>
      <c r="E464" s="4" t="s">
        <v>166</v>
      </c>
      <c r="F464" s="4"/>
      <c r="G464" s="6"/>
      <c r="H464" s="42">
        <f t="shared" si="70"/>
        <v>0</v>
      </c>
      <c r="I464" s="6"/>
      <c r="J464" s="6">
        <v>989616450</v>
      </c>
      <c r="M464" s="19">
        <f t="shared" si="72"/>
        <v>0</v>
      </c>
      <c r="N464" s="19">
        <f t="shared" si="71"/>
        <v>0</v>
      </c>
    </row>
    <row r="465" spans="1:15" ht="30" customHeight="1" x14ac:dyDescent="0.25">
      <c r="A465" s="11">
        <f t="shared" si="69"/>
        <v>35</v>
      </c>
      <c r="B465" s="11" t="s">
        <v>562</v>
      </c>
      <c r="C465" s="4">
        <v>1982</v>
      </c>
      <c r="D465" s="11" t="s">
        <v>269</v>
      </c>
      <c r="E465" s="4" t="s">
        <v>166</v>
      </c>
      <c r="F465" s="4"/>
      <c r="G465" s="6"/>
      <c r="H465" s="42">
        <f t="shared" si="70"/>
        <v>0</v>
      </c>
      <c r="I465" s="6"/>
      <c r="J465" s="6">
        <v>386929369</v>
      </c>
      <c r="M465" s="19">
        <f t="shared" si="72"/>
        <v>0</v>
      </c>
      <c r="N465" s="19">
        <f t="shared" si="71"/>
        <v>0</v>
      </c>
    </row>
    <row r="466" spans="1:15" ht="30" customHeight="1" x14ac:dyDescent="0.25">
      <c r="A466" s="11">
        <f t="shared" si="69"/>
        <v>36</v>
      </c>
      <c r="B466" s="11" t="s">
        <v>563</v>
      </c>
      <c r="C466" s="4">
        <v>1985</v>
      </c>
      <c r="D466" s="11" t="s">
        <v>524</v>
      </c>
      <c r="E466" s="4" t="s">
        <v>166</v>
      </c>
      <c r="F466" s="4"/>
      <c r="G466" s="6"/>
      <c r="H466" s="42">
        <f t="shared" si="70"/>
        <v>0</v>
      </c>
      <c r="I466" s="6"/>
      <c r="J466" s="6">
        <v>378665937</v>
      </c>
      <c r="M466" s="19">
        <f t="shared" si="72"/>
        <v>0</v>
      </c>
      <c r="N466" s="19">
        <f t="shared" si="71"/>
        <v>0</v>
      </c>
    </row>
    <row r="467" spans="1:15" ht="30" customHeight="1" x14ac:dyDescent="0.25">
      <c r="A467" s="11">
        <f t="shared" si="69"/>
        <v>37</v>
      </c>
      <c r="B467" s="11" t="s">
        <v>564</v>
      </c>
      <c r="C467" s="4">
        <v>1991</v>
      </c>
      <c r="D467" s="11" t="s">
        <v>356</v>
      </c>
      <c r="E467" s="4" t="s">
        <v>166</v>
      </c>
      <c r="F467" s="4"/>
      <c r="G467" s="6"/>
      <c r="H467" s="42">
        <f t="shared" si="70"/>
        <v>0</v>
      </c>
      <c r="I467" s="6"/>
      <c r="J467" s="6">
        <v>386057576</v>
      </c>
      <c r="M467" s="19">
        <f t="shared" si="72"/>
        <v>0</v>
      </c>
      <c r="N467" s="19">
        <f t="shared" si="71"/>
        <v>0</v>
      </c>
    </row>
    <row r="468" spans="1:15" ht="30" customHeight="1" x14ac:dyDescent="0.25">
      <c r="A468" s="11">
        <f t="shared" si="69"/>
        <v>38</v>
      </c>
      <c r="B468" s="11" t="s">
        <v>565</v>
      </c>
      <c r="C468" s="4">
        <v>1960</v>
      </c>
      <c r="D468" s="11" t="s">
        <v>524</v>
      </c>
      <c r="E468" s="4"/>
      <c r="F468" s="4"/>
      <c r="G468" s="6"/>
      <c r="H468" s="42" t="str">
        <f t="shared" ref="H468:H469" si="73">IF(I468&lt;&gt;0,"x",)</f>
        <v>x</v>
      </c>
      <c r="I468" s="6">
        <v>2012</v>
      </c>
      <c r="J468" s="6">
        <v>346333453</v>
      </c>
      <c r="M468" s="19" t="str">
        <f t="shared" si="72"/>
        <v>x</v>
      </c>
      <c r="N468" s="19">
        <f t="shared" si="71"/>
        <v>0</v>
      </c>
    </row>
    <row r="469" spans="1:15" ht="30" customHeight="1" x14ac:dyDescent="0.25">
      <c r="A469" s="11">
        <f t="shared" si="69"/>
        <v>39</v>
      </c>
      <c r="B469" s="11" t="s">
        <v>566</v>
      </c>
      <c r="C469" s="4">
        <v>1988</v>
      </c>
      <c r="D469" s="11" t="s">
        <v>524</v>
      </c>
      <c r="E469" s="4"/>
      <c r="F469" s="4"/>
      <c r="G469" s="6"/>
      <c r="H469" s="42" t="str">
        <f t="shared" si="73"/>
        <v>x</v>
      </c>
      <c r="I469" s="6">
        <v>2010</v>
      </c>
      <c r="J469" s="6">
        <v>349804206</v>
      </c>
      <c r="M469" s="19" t="str">
        <f t="shared" si="72"/>
        <v>x</v>
      </c>
      <c r="N469" s="19">
        <f t="shared" si="71"/>
        <v>0</v>
      </c>
    </row>
    <row r="470" spans="1:15" ht="30" customHeight="1" x14ac:dyDescent="0.25">
      <c r="A470" s="11">
        <f t="shared" si="69"/>
        <v>40</v>
      </c>
      <c r="B470" s="11" t="s">
        <v>567</v>
      </c>
      <c r="C470" s="4">
        <v>1985</v>
      </c>
      <c r="D470" s="11" t="s">
        <v>269</v>
      </c>
      <c r="E470" s="4" t="s">
        <v>166</v>
      </c>
      <c r="F470" s="4"/>
      <c r="G470" s="6"/>
      <c r="H470" s="42">
        <f t="shared" si="70"/>
        <v>0</v>
      </c>
      <c r="I470" s="6"/>
      <c r="J470" s="6">
        <v>366755448</v>
      </c>
      <c r="M470" s="19">
        <f t="shared" si="72"/>
        <v>0</v>
      </c>
      <c r="N470" s="19">
        <f t="shared" si="71"/>
        <v>0</v>
      </c>
    </row>
    <row r="471" spans="1:15" ht="30" customHeight="1" x14ac:dyDescent="0.25">
      <c r="A471" s="11">
        <f t="shared" si="69"/>
        <v>41</v>
      </c>
      <c r="B471" s="11" t="s">
        <v>568</v>
      </c>
      <c r="C471" s="4">
        <v>1970</v>
      </c>
      <c r="D471" s="11" t="s">
        <v>269</v>
      </c>
      <c r="E471" s="4"/>
      <c r="F471" s="4"/>
      <c r="G471" s="6"/>
      <c r="H471" s="42" t="str">
        <f>IF(I471&lt;&gt;0,"x",)</f>
        <v>x</v>
      </c>
      <c r="I471" s="6">
        <v>2010</v>
      </c>
      <c r="J471" s="6">
        <v>981890274</v>
      </c>
      <c r="M471" s="19" t="str">
        <f t="shared" si="72"/>
        <v>x</v>
      </c>
      <c r="N471" s="19">
        <f t="shared" si="71"/>
        <v>0</v>
      </c>
    </row>
    <row r="472" spans="1:15" s="51" customFormat="1" ht="30" customHeight="1" x14ac:dyDescent="0.25">
      <c r="A472" s="9">
        <v>19</v>
      </c>
      <c r="B472" s="136" t="s">
        <v>573</v>
      </c>
      <c r="C472" s="136"/>
      <c r="D472" s="53">
        <f>A476</f>
        <v>4</v>
      </c>
      <c r="E472" s="9">
        <f t="shared" ref="E472:G472" si="74">COUNTIF(E473:E476,"x")</f>
        <v>0</v>
      </c>
      <c r="F472" s="9">
        <f t="shared" si="74"/>
        <v>0</v>
      </c>
      <c r="G472" s="9">
        <f t="shared" si="74"/>
        <v>0</v>
      </c>
      <c r="H472" s="9">
        <f>COUNTIF(H473:H476,"x")</f>
        <v>4</v>
      </c>
      <c r="I472" s="56"/>
      <c r="J472" s="56"/>
      <c r="K472" s="50">
        <f>+D472-E472-F472-G472-H472</f>
        <v>0</v>
      </c>
      <c r="M472" s="19">
        <f t="shared" si="72"/>
        <v>0</v>
      </c>
      <c r="N472" s="19">
        <f t="shared" si="71"/>
        <v>0</v>
      </c>
    </row>
    <row r="473" spans="1:15" ht="30" customHeight="1" x14ac:dyDescent="0.25">
      <c r="A473" s="4">
        <v>1</v>
      </c>
      <c r="B473" s="11" t="s">
        <v>569</v>
      </c>
      <c r="C473" s="4">
        <v>1985</v>
      </c>
      <c r="D473" s="11" t="s">
        <v>269</v>
      </c>
      <c r="E473" s="4"/>
      <c r="F473" s="4"/>
      <c r="G473" s="6"/>
      <c r="H473" s="42" t="str">
        <f t="shared" ref="H473:H476" si="75">IF(I473&lt;&gt;0,"x",)</f>
        <v>x</v>
      </c>
      <c r="I473" s="6">
        <v>2011</v>
      </c>
      <c r="J473" s="6">
        <v>389099990</v>
      </c>
      <c r="M473" s="19" t="str">
        <f t="shared" si="72"/>
        <v>x</v>
      </c>
      <c r="N473" s="19">
        <f t="shared" si="71"/>
        <v>0</v>
      </c>
    </row>
    <row r="474" spans="1:15" ht="30" customHeight="1" x14ac:dyDescent="0.25">
      <c r="A474" s="11">
        <f t="shared" ref="A474:A476" si="76">A473+1</f>
        <v>2</v>
      </c>
      <c r="B474" s="11" t="s">
        <v>570</v>
      </c>
      <c r="C474" s="4">
        <v>1988</v>
      </c>
      <c r="D474" s="11" t="s">
        <v>269</v>
      </c>
      <c r="E474" s="4"/>
      <c r="F474" s="4"/>
      <c r="G474" s="6"/>
      <c r="H474" s="42" t="str">
        <f t="shared" si="75"/>
        <v>x</v>
      </c>
      <c r="I474" s="6">
        <v>2010</v>
      </c>
      <c r="J474" s="6">
        <v>335685047</v>
      </c>
      <c r="M474" s="19" t="str">
        <f t="shared" si="72"/>
        <v>x</v>
      </c>
      <c r="N474" s="19">
        <f t="shared" si="71"/>
        <v>0</v>
      </c>
    </row>
    <row r="475" spans="1:15" ht="30" customHeight="1" x14ac:dyDescent="0.25">
      <c r="A475" s="11">
        <f t="shared" si="76"/>
        <v>3</v>
      </c>
      <c r="B475" s="11" t="s">
        <v>571</v>
      </c>
      <c r="C475" s="4">
        <v>1976</v>
      </c>
      <c r="D475" s="11" t="s">
        <v>269</v>
      </c>
      <c r="E475" s="4"/>
      <c r="F475" s="4"/>
      <c r="G475" s="6"/>
      <c r="H475" s="42" t="str">
        <f t="shared" si="75"/>
        <v>x</v>
      </c>
      <c r="I475" s="6">
        <v>2010</v>
      </c>
      <c r="J475" s="6">
        <v>363182062</v>
      </c>
      <c r="M475" s="19" t="str">
        <f t="shared" si="72"/>
        <v>x</v>
      </c>
      <c r="N475" s="19">
        <f t="shared" si="71"/>
        <v>0</v>
      </c>
    </row>
    <row r="476" spans="1:15" s="66" customFormat="1" ht="30" customHeight="1" x14ac:dyDescent="0.25">
      <c r="A476" s="61">
        <f t="shared" si="76"/>
        <v>4</v>
      </c>
      <c r="B476" s="61" t="s">
        <v>42</v>
      </c>
      <c r="C476" s="62">
        <v>1982</v>
      </c>
      <c r="D476" s="61" t="s">
        <v>269</v>
      </c>
      <c r="E476" s="62"/>
      <c r="F476" s="62"/>
      <c r="G476" s="63"/>
      <c r="H476" s="42" t="str">
        <f t="shared" si="75"/>
        <v>x</v>
      </c>
      <c r="I476" s="63">
        <v>2015</v>
      </c>
      <c r="J476" s="63">
        <v>363182062</v>
      </c>
      <c r="K476" s="65" t="s">
        <v>2320</v>
      </c>
      <c r="M476" s="19">
        <f t="shared" si="72"/>
        <v>0</v>
      </c>
      <c r="N476" s="19" t="str">
        <f t="shared" si="71"/>
        <v>x</v>
      </c>
      <c r="O476" s="66" t="s">
        <v>166</v>
      </c>
    </row>
    <row r="477" spans="1:15" s="51" customFormat="1" ht="30" customHeight="1" x14ac:dyDescent="0.25">
      <c r="A477" s="50">
        <v>20</v>
      </c>
      <c r="B477" s="138" t="s">
        <v>583</v>
      </c>
      <c r="C477" s="138"/>
      <c r="D477" s="53">
        <f>A483</f>
        <v>6</v>
      </c>
      <c r="E477" s="9">
        <f>COUNTIF(E478:E483,"x")</f>
        <v>3</v>
      </c>
      <c r="F477" s="9">
        <f t="shared" ref="F477:H477" si="77">COUNTIF(F478:F483,"x")</f>
        <v>0</v>
      </c>
      <c r="G477" s="9">
        <f t="shared" si="77"/>
        <v>0</v>
      </c>
      <c r="H477" s="9">
        <f t="shared" si="77"/>
        <v>3</v>
      </c>
      <c r="I477" s="56"/>
      <c r="J477" s="50"/>
      <c r="K477" s="50">
        <f>+D477-E477-F477-G477-H477</f>
        <v>0</v>
      </c>
      <c r="M477" s="19">
        <f t="shared" si="72"/>
        <v>0</v>
      </c>
      <c r="N477" s="19">
        <f t="shared" si="71"/>
        <v>0</v>
      </c>
    </row>
    <row r="478" spans="1:15" ht="30" customHeight="1" x14ac:dyDescent="0.25">
      <c r="A478" s="4">
        <v>1</v>
      </c>
      <c r="B478" s="11" t="s">
        <v>574</v>
      </c>
      <c r="C478" s="4">
        <v>1973</v>
      </c>
      <c r="D478" s="11" t="s">
        <v>251</v>
      </c>
      <c r="E478" s="4" t="s">
        <v>166</v>
      </c>
      <c r="F478" s="4"/>
      <c r="G478" s="6"/>
      <c r="H478" s="42">
        <f t="shared" ref="H478:H483" si="78">IF(I478&lt;&gt;0,"x",)</f>
        <v>0</v>
      </c>
      <c r="I478" s="6"/>
      <c r="J478" s="6">
        <v>932437588</v>
      </c>
      <c r="M478" s="19">
        <f t="shared" si="72"/>
        <v>0</v>
      </c>
      <c r="N478" s="19">
        <f t="shared" si="71"/>
        <v>0</v>
      </c>
    </row>
    <row r="479" spans="1:15" ht="30" customHeight="1" x14ac:dyDescent="0.25">
      <c r="A479" s="11">
        <f t="shared" ref="A479:A483" si="79">A478+1</f>
        <v>2</v>
      </c>
      <c r="B479" s="11" t="s">
        <v>575</v>
      </c>
      <c r="C479" s="4">
        <v>1990</v>
      </c>
      <c r="D479" s="11" t="s">
        <v>409</v>
      </c>
      <c r="E479" s="4"/>
      <c r="F479" s="4"/>
      <c r="G479" s="6"/>
      <c r="H479" s="42" t="str">
        <f t="shared" si="78"/>
        <v>x</v>
      </c>
      <c r="I479" s="6">
        <v>2004</v>
      </c>
      <c r="J479" s="6">
        <v>994925369</v>
      </c>
      <c r="M479" s="19" t="str">
        <f t="shared" si="72"/>
        <v>x</v>
      </c>
      <c r="N479" s="19">
        <f t="shared" si="71"/>
        <v>0</v>
      </c>
    </row>
    <row r="480" spans="1:15" ht="30" customHeight="1" x14ac:dyDescent="0.25">
      <c r="A480" s="11">
        <f t="shared" si="79"/>
        <v>3</v>
      </c>
      <c r="B480" s="11" t="s">
        <v>576</v>
      </c>
      <c r="C480" s="4">
        <v>1966</v>
      </c>
      <c r="D480" s="11" t="s">
        <v>577</v>
      </c>
      <c r="E480" s="4" t="s">
        <v>166</v>
      </c>
      <c r="F480" s="4"/>
      <c r="G480" s="6"/>
      <c r="H480" s="42">
        <f t="shared" si="78"/>
        <v>0</v>
      </c>
      <c r="I480" s="6"/>
      <c r="J480" s="6">
        <v>989506684</v>
      </c>
      <c r="M480" s="19">
        <f t="shared" si="72"/>
        <v>0</v>
      </c>
      <c r="N480" s="19">
        <f t="shared" si="71"/>
        <v>0</v>
      </c>
    </row>
    <row r="481" spans="1:15" ht="30" customHeight="1" x14ac:dyDescent="0.25">
      <c r="A481" s="11">
        <f t="shared" si="79"/>
        <v>4</v>
      </c>
      <c r="B481" s="11" t="s">
        <v>578</v>
      </c>
      <c r="C481" s="4">
        <v>1981</v>
      </c>
      <c r="D481" s="11" t="s">
        <v>269</v>
      </c>
      <c r="E481" s="4"/>
      <c r="F481" s="4"/>
      <c r="G481" s="6"/>
      <c r="H481" s="42" t="str">
        <f t="shared" si="78"/>
        <v>x</v>
      </c>
      <c r="I481" s="6">
        <v>2007</v>
      </c>
      <c r="J481" s="6">
        <v>377399546</v>
      </c>
      <c r="M481" s="19" t="str">
        <f t="shared" si="72"/>
        <v>x</v>
      </c>
      <c r="N481" s="19">
        <f t="shared" si="71"/>
        <v>0</v>
      </c>
    </row>
    <row r="482" spans="1:15" ht="30" customHeight="1" x14ac:dyDescent="0.25">
      <c r="A482" s="11">
        <f t="shared" si="79"/>
        <v>5</v>
      </c>
      <c r="B482" s="11" t="s">
        <v>580</v>
      </c>
      <c r="C482" s="4">
        <v>1968</v>
      </c>
      <c r="D482" s="11" t="s">
        <v>356</v>
      </c>
      <c r="E482" s="4"/>
      <c r="F482" s="4"/>
      <c r="G482" s="6"/>
      <c r="H482" s="42" t="str">
        <f t="shared" si="78"/>
        <v>x</v>
      </c>
      <c r="I482" s="6">
        <v>2001</v>
      </c>
      <c r="J482" s="6">
        <v>367935687</v>
      </c>
      <c r="M482" s="19" t="str">
        <f t="shared" si="72"/>
        <v>x</v>
      </c>
      <c r="N482" s="19">
        <f t="shared" si="71"/>
        <v>0</v>
      </c>
    </row>
    <row r="483" spans="1:15" ht="30" customHeight="1" x14ac:dyDescent="0.25">
      <c r="A483" s="11">
        <f t="shared" si="79"/>
        <v>6</v>
      </c>
      <c r="B483" s="11" t="s">
        <v>582</v>
      </c>
      <c r="C483" s="4">
        <v>1980</v>
      </c>
      <c r="D483" s="11" t="s">
        <v>269</v>
      </c>
      <c r="E483" s="4" t="s">
        <v>166</v>
      </c>
      <c r="F483" s="4"/>
      <c r="G483" s="6"/>
      <c r="H483" s="42">
        <f t="shared" si="78"/>
        <v>0</v>
      </c>
      <c r="I483" s="6"/>
      <c r="J483" s="6">
        <v>385271302</v>
      </c>
      <c r="M483" s="19">
        <f t="shared" si="72"/>
        <v>0</v>
      </c>
      <c r="N483" s="19">
        <f t="shared" si="71"/>
        <v>0</v>
      </c>
    </row>
    <row r="484" spans="1:15" s="51" customFormat="1" ht="30" customHeight="1" x14ac:dyDescent="0.25">
      <c r="A484" s="50">
        <v>21</v>
      </c>
      <c r="B484" s="138" t="s">
        <v>664</v>
      </c>
      <c r="C484" s="138"/>
      <c r="D484" s="53">
        <f>A583</f>
        <v>99</v>
      </c>
      <c r="E484" s="9">
        <f>COUNTIF(E485:E583,"x")</f>
        <v>71</v>
      </c>
      <c r="F484" s="9">
        <f t="shared" ref="F484:H484" si="80">COUNTIF(F485:F583,"x")</f>
        <v>4</v>
      </c>
      <c r="G484" s="9">
        <f t="shared" si="80"/>
        <v>0</v>
      </c>
      <c r="H484" s="9">
        <f t="shared" si="80"/>
        <v>24</v>
      </c>
      <c r="I484" s="56"/>
      <c r="J484" s="50"/>
      <c r="K484" s="50">
        <f>+D484-E484-F484-G484-H484</f>
        <v>0</v>
      </c>
      <c r="M484" s="19">
        <f t="shared" si="72"/>
        <v>0</v>
      </c>
      <c r="N484" s="19">
        <f t="shared" si="71"/>
        <v>0</v>
      </c>
    </row>
    <row r="485" spans="1:15" ht="30" customHeight="1" x14ac:dyDescent="0.25">
      <c r="A485" s="4">
        <v>1</v>
      </c>
      <c r="B485" s="11" t="s">
        <v>584</v>
      </c>
      <c r="C485" s="4">
        <v>1989</v>
      </c>
      <c r="D485" s="4" t="s">
        <v>454</v>
      </c>
      <c r="E485" s="4"/>
      <c r="F485" s="4"/>
      <c r="G485" s="4"/>
      <c r="H485" s="42" t="str">
        <f t="shared" ref="H485:H548" si="81">IF(I485&lt;&gt;0,"x",)</f>
        <v>x</v>
      </c>
      <c r="I485" s="4">
        <v>2015</v>
      </c>
      <c r="J485" s="6"/>
      <c r="M485" s="19">
        <f t="shared" si="72"/>
        <v>0</v>
      </c>
      <c r="N485" s="19" t="str">
        <f t="shared" si="71"/>
        <v>x</v>
      </c>
    </row>
    <row r="486" spans="1:15" ht="30" customHeight="1" x14ac:dyDescent="0.25">
      <c r="A486" s="11">
        <f t="shared" ref="A486:A549" si="82">A485+1</f>
        <v>2</v>
      </c>
      <c r="B486" s="11" t="s">
        <v>586</v>
      </c>
      <c r="C486" s="4">
        <v>2001</v>
      </c>
      <c r="D486" s="4" t="s">
        <v>454</v>
      </c>
      <c r="E486" s="4" t="s">
        <v>166</v>
      </c>
      <c r="F486" s="4"/>
      <c r="G486" s="4"/>
      <c r="H486" s="42">
        <f t="shared" si="81"/>
        <v>0</v>
      </c>
      <c r="I486" s="4"/>
      <c r="J486" s="6"/>
      <c r="M486" s="19">
        <f t="shared" si="72"/>
        <v>0</v>
      </c>
      <c r="N486" s="19">
        <f t="shared" si="71"/>
        <v>0</v>
      </c>
    </row>
    <row r="487" spans="1:15" ht="30" customHeight="1" x14ac:dyDescent="0.25">
      <c r="A487" s="11">
        <f t="shared" si="82"/>
        <v>3</v>
      </c>
      <c r="B487" s="11" t="s">
        <v>588</v>
      </c>
      <c r="C487" s="4">
        <v>1971</v>
      </c>
      <c r="D487" s="14" t="s">
        <v>451</v>
      </c>
      <c r="E487" s="4"/>
      <c r="F487" s="4"/>
      <c r="G487" s="4"/>
      <c r="H487" s="42" t="str">
        <f t="shared" si="81"/>
        <v>x</v>
      </c>
      <c r="I487" s="4">
        <v>2006</v>
      </c>
      <c r="J487" s="6">
        <v>374104391</v>
      </c>
      <c r="M487" s="19" t="str">
        <f t="shared" si="72"/>
        <v>x</v>
      </c>
      <c r="N487" s="19">
        <f t="shared" si="71"/>
        <v>0</v>
      </c>
    </row>
    <row r="488" spans="1:15" ht="30" customHeight="1" x14ac:dyDescent="0.25">
      <c r="A488" s="11">
        <f t="shared" si="82"/>
        <v>4</v>
      </c>
      <c r="B488" s="11" t="s">
        <v>589</v>
      </c>
      <c r="C488" s="4">
        <v>1984</v>
      </c>
      <c r="D488" s="4" t="s">
        <v>454</v>
      </c>
      <c r="E488" s="4"/>
      <c r="F488" s="4"/>
      <c r="G488" s="4"/>
      <c r="H488" s="42" t="str">
        <f t="shared" si="81"/>
        <v>x</v>
      </c>
      <c r="I488" s="4">
        <v>2011</v>
      </c>
      <c r="J488" s="6">
        <v>386369686</v>
      </c>
      <c r="M488" s="19" t="str">
        <f t="shared" si="72"/>
        <v>x</v>
      </c>
      <c r="N488" s="19">
        <f t="shared" si="71"/>
        <v>0</v>
      </c>
    </row>
    <row r="489" spans="1:15" ht="30" customHeight="1" x14ac:dyDescent="0.25">
      <c r="A489" s="11">
        <f t="shared" si="82"/>
        <v>5</v>
      </c>
      <c r="B489" s="11" t="s">
        <v>591</v>
      </c>
      <c r="C489" s="4">
        <v>1987</v>
      </c>
      <c r="D489" s="4" t="s">
        <v>454</v>
      </c>
      <c r="E489" s="4"/>
      <c r="F489" s="4"/>
      <c r="G489" s="4"/>
      <c r="H489" s="42" t="str">
        <f t="shared" si="81"/>
        <v>x</v>
      </c>
      <c r="I489" s="4">
        <v>2014</v>
      </c>
      <c r="J489" s="6">
        <v>395324098</v>
      </c>
      <c r="M489" s="19" t="str">
        <f t="shared" si="72"/>
        <v>x</v>
      </c>
      <c r="N489" s="19">
        <f t="shared" si="71"/>
        <v>0</v>
      </c>
    </row>
    <row r="490" spans="1:15" ht="30" customHeight="1" x14ac:dyDescent="0.25">
      <c r="A490" s="11">
        <f t="shared" si="82"/>
        <v>6</v>
      </c>
      <c r="B490" s="11" t="s">
        <v>592</v>
      </c>
      <c r="C490" s="4">
        <v>1984</v>
      </c>
      <c r="D490" s="4" t="s">
        <v>454</v>
      </c>
      <c r="E490" s="4"/>
      <c r="F490" s="4"/>
      <c r="G490" s="4"/>
      <c r="H490" s="42" t="str">
        <f t="shared" si="81"/>
        <v>x</v>
      </c>
      <c r="I490" s="4">
        <v>2007</v>
      </c>
      <c r="J490" s="6">
        <v>988820615</v>
      </c>
      <c r="M490" s="19" t="str">
        <f t="shared" si="72"/>
        <v>x</v>
      </c>
      <c r="N490" s="19">
        <f t="shared" si="71"/>
        <v>0</v>
      </c>
    </row>
    <row r="491" spans="1:15" ht="30" customHeight="1" x14ac:dyDescent="0.25">
      <c r="A491" s="11">
        <f t="shared" si="82"/>
        <v>7</v>
      </c>
      <c r="B491" s="11" t="s">
        <v>593</v>
      </c>
      <c r="C491" s="4">
        <v>1987</v>
      </c>
      <c r="D491" s="4" t="s">
        <v>454</v>
      </c>
      <c r="E491" s="4"/>
      <c r="F491" s="4"/>
      <c r="G491" s="4"/>
      <c r="H491" s="42" t="str">
        <f t="shared" si="81"/>
        <v>x</v>
      </c>
      <c r="I491" s="4">
        <v>2009</v>
      </c>
      <c r="J491" s="6">
        <v>354066771</v>
      </c>
      <c r="M491" s="19" t="str">
        <f t="shared" si="72"/>
        <v>x</v>
      </c>
      <c r="N491" s="19">
        <f t="shared" si="71"/>
        <v>0</v>
      </c>
    </row>
    <row r="492" spans="1:15" ht="30" customHeight="1" x14ac:dyDescent="0.25">
      <c r="A492" s="11">
        <f t="shared" si="82"/>
        <v>8</v>
      </c>
      <c r="B492" s="11" t="s">
        <v>594</v>
      </c>
      <c r="C492" s="4">
        <v>1986</v>
      </c>
      <c r="D492" s="4" t="s">
        <v>454</v>
      </c>
      <c r="E492" s="4"/>
      <c r="F492" s="4"/>
      <c r="G492" s="4"/>
      <c r="H492" s="42" t="str">
        <f t="shared" si="81"/>
        <v>x</v>
      </c>
      <c r="I492" s="4">
        <v>2008</v>
      </c>
      <c r="J492" s="6">
        <v>964634732</v>
      </c>
      <c r="M492" s="19" t="str">
        <f t="shared" si="72"/>
        <v>x</v>
      </c>
      <c r="N492" s="19">
        <f t="shared" si="71"/>
        <v>0</v>
      </c>
    </row>
    <row r="493" spans="1:15" ht="30" customHeight="1" x14ac:dyDescent="0.25">
      <c r="A493" s="11">
        <f t="shared" si="82"/>
        <v>9</v>
      </c>
      <c r="B493" s="11" t="s">
        <v>595</v>
      </c>
      <c r="C493" s="4">
        <v>1980</v>
      </c>
      <c r="D493" s="4" t="s">
        <v>454</v>
      </c>
      <c r="E493" s="4"/>
      <c r="F493" s="4"/>
      <c r="G493" s="4"/>
      <c r="H493" s="42" t="str">
        <f t="shared" si="81"/>
        <v>x</v>
      </c>
      <c r="I493" s="4">
        <v>2008</v>
      </c>
      <c r="J493" s="6">
        <v>394446657</v>
      </c>
      <c r="M493" s="19" t="str">
        <f t="shared" si="72"/>
        <v>x</v>
      </c>
      <c r="N493" s="19">
        <f t="shared" si="71"/>
        <v>0</v>
      </c>
    </row>
    <row r="494" spans="1:15" s="66" customFormat="1" ht="30" customHeight="1" x14ac:dyDescent="0.25">
      <c r="A494" s="61">
        <f t="shared" si="82"/>
        <v>10</v>
      </c>
      <c r="B494" s="61" t="s">
        <v>192</v>
      </c>
      <c r="C494" s="62">
        <v>1991</v>
      </c>
      <c r="D494" s="62" t="s">
        <v>454</v>
      </c>
      <c r="E494" s="62"/>
      <c r="F494" s="62"/>
      <c r="G494" s="62"/>
      <c r="H494" s="42" t="str">
        <f t="shared" si="81"/>
        <v>x</v>
      </c>
      <c r="I494" s="62">
        <v>2017</v>
      </c>
      <c r="J494" s="63">
        <v>388220644</v>
      </c>
      <c r="K494" s="65" t="s">
        <v>2320</v>
      </c>
      <c r="M494" s="19">
        <f t="shared" si="72"/>
        <v>0</v>
      </c>
      <c r="N494" s="19" t="str">
        <f t="shared" si="71"/>
        <v>x</v>
      </c>
      <c r="O494" s="66" t="s">
        <v>166</v>
      </c>
    </row>
    <row r="495" spans="1:15" ht="30" customHeight="1" x14ac:dyDescent="0.25">
      <c r="A495" s="11">
        <f t="shared" si="82"/>
        <v>11</v>
      </c>
      <c r="B495" s="11" t="s">
        <v>596</v>
      </c>
      <c r="C495" s="4">
        <v>1955</v>
      </c>
      <c r="D495" s="14" t="s">
        <v>451</v>
      </c>
      <c r="E495" s="4"/>
      <c r="F495" s="4"/>
      <c r="G495" s="4"/>
      <c r="H495" s="42" t="str">
        <f t="shared" si="81"/>
        <v>x</v>
      </c>
      <c r="I495" s="4">
        <v>1980</v>
      </c>
      <c r="J495" s="6">
        <v>976828906</v>
      </c>
      <c r="M495" s="19">
        <f t="shared" si="72"/>
        <v>0</v>
      </c>
      <c r="N495" s="19">
        <f t="shared" si="71"/>
        <v>0</v>
      </c>
    </row>
    <row r="496" spans="1:15" ht="30" customHeight="1" x14ac:dyDescent="0.25">
      <c r="A496" s="11">
        <f t="shared" si="82"/>
        <v>12</v>
      </c>
      <c r="B496" s="11" t="s">
        <v>149</v>
      </c>
      <c r="C496" s="4">
        <v>1987</v>
      </c>
      <c r="D496" s="4" t="s">
        <v>454</v>
      </c>
      <c r="E496" s="4"/>
      <c r="F496" s="4"/>
      <c r="G496" s="4"/>
      <c r="H496" s="42" t="str">
        <f t="shared" si="81"/>
        <v>x</v>
      </c>
      <c r="I496" s="4">
        <v>2008</v>
      </c>
      <c r="J496" s="6">
        <v>338654161</v>
      </c>
      <c r="M496" s="19" t="str">
        <f t="shared" si="72"/>
        <v>x</v>
      </c>
      <c r="N496" s="19">
        <f t="shared" si="71"/>
        <v>0</v>
      </c>
    </row>
    <row r="497" spans="1:14" ht="30" customHeight="1" x14ac:dyDescent="0.25">
      <c r="A497" s="11">
        <f t="shared" si="82"/>
        <v>13</v>
      </c>
      <c r="B497" s="11" t="s">
        <v>597</v>
      </c>
      <c r="C497" s="4">
        <v>1979</v>
      </c>
      <c r="D497" s="14" t="s">
        <v>451</v>
      </c>
      <c r="E497" s="4"/>
      <c r="F497" s="4"/>
      <c r="G497" s="4"/>
      <c r="H497" s="42" t="str">
        <f t="shared" si="81"/>
        <v>x</v>
      </c>
      <c r="I497" s="4">
        <v>2013</v>
      </c>
      <c r="J497" s="6">
        <v>975024855</v>
      </c>
      <c r="M497" s="19" t="str">
        <f t="shared" si="72"/>
        <v>x</v>
      </c>
      <c r="N497" s="19">
        <f t="shared" si="71"/>
        <v>0</v>
      </c>
    </row>
    <row r="498" spans="1:14" ht="30" customHeight="1" x14ac:dyDescent="0.25">
      <c r="A498" s="11">
        <f t="shared" si="82"/>
        <v>14</v>
      </c>
      <c r="B498" s="11" t="s">
        <v>598</v>
      </c>
      <c r="C498" s="4">
        <v>1995</v>
      </c>
      <c r="D498" s="4" t="s">
        <v>454</v>
      </c>
      <c r="E498" s="4"/>
      <c r="F498" s="4"/>
      <c r="G498" s="4"/>
      <c r="H498" s="42" t="str">
        <f t="shared" si="81"/>
        <v>x</v>
      </c>
      <c r="I498" s="4">
        <v>1914</v>
      </c>
      <c r="J498" s="6">
        <v>345629852</v>
      </c>
      <c r="M498" s="19">
        <f t="shared" si="72"/>
        <v>0</v>
      </c>
      <c r="N498" s="19">
        <f t="shared" si="71"/>
        <v>0</v>
      </c>
    </row>
    <row r="499" spans="1:14" ht="30" customHeight="1" x14ac:dyDescent="0.25">
      <c r="A499" s="11">
        <f t="shared" si="82"/>
        <v>15</v>
      </c>
      <c r="B499" s="11" t="s">
        <v>599</v>
      </c>
      <c r="C499" s="4">
        <v>1966</v>
      </c>
      <c r="D499" s="14" t="s">
        <v>451</v>
      </c>
      <c r="E499" s="4"/>
      <c r="F499" s="4"/>
      <c r="G499" s="4"/>
      <c r="H499" s="42" t="str">
        <f t="shared" si="81"/>
        <v>x</v>
      </c>
      <c r="I499" s="4">
        <v>1991</v>
      </c>
      <c r="J499" s="6">
        <v>354188503</v>
      </c>
      <c r="M499" s="19">
        <f t="shared" si="72"/>
        <v>0</v>
      </c>
      <c r="N499" s="19">
        <f t="shared" si="71"/>
        <v>0</v>
      </c>
    </row>
    <row r="500" spans="1:14" ht="30" customHeight="1" x14ac:dyDescent="0.25">
      <c r="A500" s="11">
        <f t="shared" si="82"/>
        <v>16</v>
      </c>
      <c r="B500" s="11" t="s">
        <v>601</v>
      </c>
      <c r="C500" s="4">
        <v>1997</v>
      </c>
      <c r="D500" s="4" t="s">
        <v>454</v>
      </c>
      <c r="E500" s="4"/>
      <c r="F500" s="4"/>
      <c r="G500" s="4"/>
      <c r="H500" s="42" t="str">
        <f t="shared" si="81"/>
        <v>x</v>
      </c>
      <c r="I500" s="4">
        <v>1986</v>
      </c>
      <c r="J500" s="6">
        <v>345638550</v>
      </c>
      <c r="M500" s="19">
        <f t="shared" si="72"/>
        <v>0</v>
      </c>
      <c r="N500" s="19">
        <f t="shared" si="71"/>
        <v>0</v>
      </c>
    </row>
    <row r="501" spans="1:14" ht="30" customHeight="1" x14ac:dyDescent="0.25">
      <c r="A501" s="11">
        <f t="shared" si="82"/>
        <v>17</v>
      </c>
      <c r="B501" s="11" t="s">
        <v>602</v>
      </c>
      <c r="C501" s="4">
        <v>2006</v>
      </c>
      <c r="D501" s="4" t="s">
        <v>454</v>
      </c>
      <c r="E501" s="4"/>
      <c r="F501" s="4"/>
      <c r="G501" s="4"/>
      <c r="H501" s="42" t="str">
        <f t="shared" si="81"/>
        <v>x</v>
      </c>
      <c r="I501" s="4">
        <v>1960</v>
      </c>
      <c r="J501" s="6">
        <v>398836594</v>
      </c>
      <c r="M501" s="19">
        <f t="shared" si="72"/>
        <v>0</v>
      </c>
      <c r="N501" s="19">
        <f t="shared" si="71"/>
        <v>0</v>
      </c>
    </row>
    <row r="502" spans="1:14" ht="30" customHeight="1" x14ac:dyDescent="0.25">
      <c r="A502" s="11">
        <f t="shared" si="82"/>
        <v>18</v>
      </c>
      <c r="B502" s="11" t="s">
        <v>133</v>
      </c>
      <c r="C502" s="4">
        <v>1988</v>
      </c>
      <c r="D502" s="4" t="s">
        <v>454</v>
      </c>
      <c r="E502" s="4"/>
      <c r="F502" s="4"/>
      <c r="G502" s="4"/>
      <c r="H502" s="42" t="str">
        <f t="shared" si="81"/>
        <v>x</v>
      </c>
      <c r="I502" s="4">
        <v>2014</v>
      </c>
      <c r="J502" s="6">
        <v>338875503</v>
      </c>
      <c r="M502" s="19" t="str">
        <f t="shared" si="72"/>
        <v>x</v>
      </c>
      <c r="N502" s="19">
        <f t="shared" si="71"/>
        <v>0</v>
      </c>
    </row>
    <row r="503" spans="1:14" ht="30" customHeight="1" x14ac:dyDescent="0.25">
      <c r="A503" s="11">
        <f t="shared" si="82"/>
        <v>19</v>
      </c>
      <c r="B503" s="11" t="s">
        <v>603</v>
      </c>
      <c r="C503" s="4">
        <v>1953</v>
      </c>
      <c r="D503" s="14" t="s">
        <v>451</v>
      </c>
      <c r="E503" s="4"/>
      <c r="F503" s="4"/>
      <c r="G503" s="4"/>
      <c r="H503" s="42" t="str">
        <f t="shared" si="81"/>
        <v>x</v>
      </c>
      <c r="I503" s="4">
        <v>2014</v>
      </c>
      <c r="J503" s="6">
        <v>978070583</v>
      </c>
      <c r="M503" s="19" t="str">
        <f t="shared" si="72"/>
        <v>x</v>
      </c>
      <c r="N503" s="19">
        <f t="shared" si="71"/>
        <v>0</v>
      </c>
    </row>
    <row r="504" spans="1:14" ht="30" customHeight="1" x14ac:dyDescent="0.25">
      <c r="A504" s="11">
        <f t="shared" si="82"/>
        <v>20</v>
      </c>
      <c r="B504" s="15" t="s">
        <v>604</v>
      </c>
      <c r="C504" s="4">
        <v>1977</v>
      </c>
      <c r="D504" s="14" t="s">
        <v>451</v>
      </c>
      <c r="E504" s="4"/>
      <c r="F504" s="4"/>
      <c r="G504" s="4"/>
      <c r="H504" s="42" t="str">
        <f t="shared" si="81"/>
        <v>x</v>
      </c>
      <c r="I504" s="4">
        <v>2002</v>
      </c>
      <c r="J504" s="6"/>
      <c r="M504" s="19" t="str">
        <f t="shared" si="72"/>
        <v>x</v>
      </c>
      <c r="N504" s="19">
        <f t="shared" si="71"/>
        <v>0</v>
      </c>
    </row>
    <row r="505" spans="1:14" ht="30" customHeight="1" x14ac:dyDescent="0.25">
      <c r="A505" s="11">
        <f t="shared" si="82"/>
        <v>21</v>
      </c>
      <c r="B505" s="11" t="s">
        <v>149</v>
      </c>
      <c r="C505" s="4">
        <v>1987</v>
      </c>
      <c r="D505" s="11" t="s">
        <v>605</v>
      </c>
      <c r="E505" s="4" t="s">
        <v>166</v>
      </c>
      <c r="F505" s="4"/>
      <c r="G505" s="6"/>
      <c r="H505" s="42">
        <f t="shared" si="81"/>
        <v>0</v>
      </c>
      <c r="I505" s="6"/>
      <c r="J505" s="6">
        <v>338654161</v>
      </c>
      <c r="M505" s="19">
        <f t="shared" si="72"/>
        <v>0</v>
      </c>
      <c r="N505" s="19">
        <f t="shared" si="71"/>
        <v>0</v>
      </c>
    </row>
    <row r="506" spans="1:14" ht="30" customHeight="1" x14ac:dyDescent="0.25">
      <c r="A506" s="11">
        <f t="shared" si="82"/>
        <v>22</v>
      </c>
      <c r="B506" s="11" t="s">
        <v>149</v>
      </c>
      <c r="C506" s="4">
        <v>1987</v>
      </c>
      <c r="D506" s="11" t="s">
        <v>605</v>
      </c>
      <c r="E506" s="4" t="s">
        <v>166</v>
      </c>
      <c r="F506" s="4"/>
      <c r="G506" s="6"/>
      <c r="H506" s="42">
        <f t="shared" si="81"/>
        <v>0</v>
      </c>
      <c r="I506" s="6"/>
      <c r="J506" s="6">
        <v>338654161</v>
      </c>
      <c r="M506" s="19">
        <f t="shared" si="72"/>
        <v>0</v>
      </c>
      <c r="N506" s="19">
        <f t="shared" si="71"/>
        <v>0</v>
      </c>
    </row>
    <row r="507" spans="1:14" ht="30" customHeight="1" x14ac:dyDescent="0.25">
      <c r="A507" s="11">
        <f t="shared" si="82"/>
        <v>23</v>
      </c>
      <c r="B507" s="11" t="s">
        <v>606</v>
      </c>
      <c r="C507" s="4">
        <v>1983</v>
      </c>
      <c r="D507" s="11" t="s">
        <v>605</v>
      </c>
      <c r="E507" s="4" t="s">
        <v>166</v>
      </c>
      <c r="F507" s="4"/>
      <c r="G507" s="6"/>
      <c r="H507" s="42">
        <f t="shared" si="81"/>
        <v>0</v>
      </c>
      <c r="I507" s="6"/>
      <c r="J507" s="6">
        <v>327257792</v>
      </c>
      <c r="M507" s="19">
        <f t="shared" si="72"/>
        <v>0</v>
      </c>
      <c r="N507" s="19">
        <f t="shared" si="71"/>
        <v>0</v>
      </c>
    </row>
    <row r="508" spans="1:14" ht="30" customHeight="1" x14ac:dyDescent="0.25">
      <c r="A508" s="11">
        <f t="shared" si="82"/>
        <v>24</v>
      </c>
      <c r="B508" s="11" t="s">
        <v>606</v>
      </c>
      <c r="C508" s="4">
        <v>1983</v>
      </c>
      <c r="D508" s="11" t="s">
        <v>605</v>
      </c>
      <c r="E508" s="4" t="s">
        <v>166</v>
      </c>
      <c r="F508" s="4"/>
      <c r="G508" s="6"/>
      <c r="H508" s="42">
        <f t="shared" si="81"/>
        <v>0</v>
      </c>
      <c r="I508" s="6"/>
      <c r="J508" s="6">
        <v>327257792</v>
      </c>
      <c r="M508" s="19">
        <f t="shared" si="72"/>
        <v>0</v>
      </c>
      <c r="N508" s="19">
        <f t="shared" si="71"/>
        <v>0</v>
      </c>
    </row>
    <row r="509" spans="1:14" ht="30" customHeight="1" x14ac:dyDescent="0.25">
      <c r="A509" s="11">
        <f t="shared" si="82"/>
        <v>25</v>
      </c>
      <c r="B509" s="11" t="s">
        <v>599</v>
      </c>
      <c r="C509" s="4">
        <v>1966</v>
      </c>
      <c r="D509" s="11" t="s">
        <v>605</v>
      </c>
      <c r="E509" s="4" t="s">
        <v>166</v>
      </c>
      <c r="F509" s="4"/>
      <c r="G509" s="6"/>
      <c r="H509" s="42">
        <f t="shared" si="81"/>
        <v>0</v>
      </c>
      <c r="I509" s="6"/>
      <c r="J509" s="6">
        <v>354188503</v>
      </c>
      <c r="M509" s="19">
        <f t="shared" si="72"/>
        <v>0</v>
      </c>
      <c r="N509" s="19">
        <f t="shared" si="71"/>
        <v>0</v>
      </c>
    </row>
    <row r="510" spans="1:14" ht="30" customHeight="1" x14ac:dyDescent="0.25">
      <c r="A510" s="11">
        <f t="shared" si="82"/>
        <v>26</v>
      </c>
      <c r="B510" s="11" t="s">
        <v>607</v>
      </c>
      <c r="C510" s="4">
        <v>1981</v>
      </c>
      <c r="D510" s="11" t="s">
        <v>605</v>
      </c>
      <c r="E510" s="4" t="s">
        <v>166</v>
      </c>
      <c r="F510" s="4"/>
      <c r="G510" s="6"/>
      <c r="H510" s="42">
        <f t="shared" si="81"/>
        <v>0</v>
      </c>
      <c r="I510" s="6"/>
      <c r="J510" s="6">
        <v>344535913</v>
      </c>
      <c r="M510" s="19">
        <f t="shared" si="72"/>
        <v>0</v>
      </c>
      <c r="N510" s="19">
        <f t="shared" si="71"/>
        <v>0</v>
      </c>
    </row>
    <row r="511" spans="1:14" ht="30" customHeight="1" x14ac:dyDescent="0.25">
      <c r="A511" s="11">
        <f t="shared" si="82"/>
        <v>27</v>
      </c>
      <c r="B511" s="12" t="s">
        <v>607</v>
      </c>
      <c r="C511" s="6">
        <v>1981</v>
      </c>
      <c r="D511" s="12" t="s">
        <v>605</v>
      </c>
      <c r="E511" s="6" t="s">
        <v>166</v>
      </c>
      <c r="F511" s="6"/>
      <c r="G511" s="6"/>
      <c r="H511" s="42">
        <f t="shared" si="81"/>
        <v>0</v>
      </c>
      <c r="I511" s="6"/>
      <c r="J511" s="6">
        <v>344535913</v>
      </c>
      <c r="M511" s="19">
        <f t="shared" si="72"/>
        <v>0</v>
      </c>
      <c r="N511" s="19">
        <f t="shared" si="71"/>
        <v>0</v>
      </c>
    </row>
    <row r="512" spans="1:14" ht="30" customHeight="1" x14ac:dyDescent="0.25">
      <c r="A512" s="11">
        <f t="shared" si="82"/>
        <v>28</v>
      </c>
      <c r="B512" s="12" t="s">
        <v>608</v>
      </c>
      <c r="C512" s="6">
        <v>1972</v>
      </c>
      <c r="D512" s="12" t="s">
        <v>605</v>
      </c>
      <c r="E512" s="6" t="s">
        <v>166</v>
      </c>
      <c r="F512" s="6"/>
      <c r="G512" s="6"/>
      <c r="H512" s="42">
        <f t="shared" si="81"/>
        <v>0</v>
      </c>
      <c r="I512" s="6"/>
      <c r="J512" s="6">
        <v>395080222</v>
      </c>
      <c r="M512" s="19">
        <f t="shared" si="72"/>
        <v>0</v>
      </c>
      <c r="N512" s="19">
        <f t="shared" si="71"/>
        <v>0</v>
      </c>
    </row>
    <row r="513" spans="1:14" ht="30" customHeight="1" x14ac:dyDescent="0.25">
      <c r="A513" s="11">
        <f t="shared" si="82"/>
        <v>29</v>
      </c>
      <c r="B513" s="12" t="s">
        <v>609</v>
      </c>
      <c r="C513" s="6">
        <v>1973</v>
      </c>
      <c r="D513" s="12" t="s">
        <v>605</v>
      </c>
      <c r="E513" s="6" t="s">
        <v>166</v>
      </c>
      <c r="F513" s="6"/>
      <c r="G513" s="6"/>
      <c r="H513" s="42">
        <f t="shared" si="81"/>
        <v>0</v>
      </c>
      <c r="I513" s="6"/>
      <c r="J513" s="6">
        <v>378557256</v>
      </c>
      <c r="M513" s="19">
        <f t="shared" si="72"/>
        <v>0</v>
      </c>
      <c r="N513" s="19">
        <f t="shared" si="71"/>
        <v>0</v>
      </c>
    </row>
    <row r="514" spans="1:14" ht="30" customHeight="1" x14ac:dyDescent="0.25">
      <c r="A514" s="11">
        <f t="shared" si="82"/>
        <v>30</v>
      </c>
      <c r="B514" s="12" t="s">
        <v>610</v>
      </c>
      <c r="C514" s="6">
        <v>1994</v>
      </c>
      <c r="D514" s="12" t="s">
        <v>605</v>
      </c>
      <c r="E514" s="6" t="s">
        <v>166</v>
      </c>
      <c r="F514" s="6"/>
      <c r="G514" s="6"/>
      <c r="H514" s="42">
        <f t="shared" si="81"/>
        <v>0</v>
      </c>
      <c r="I514" s="6"/>
      <c r="J514" s="6">
        <v>862297895</v>
      </c>
      <c r="M514" s="19">
        <f t="shared" si="72"/>
        <v>0</v>
      </c>
      <c r="N514" s="19">
        <f t="shared" si="71"/>
        <v>0</v>
      </c>
    </row>
    <row r="515" spans="1:14" ht="30" customHeight="1" x14ac:dyDescent="0.25">
      <c r="A515" s="11">
        <f t="shared" si="82"/>
        <v>31</v>
      </c>
      <c r="B515" s="12" t="s">
        <v>133</v>
      </c>
      <c r="C515" s="6">
        <v>1988</v>
      </c>
      <c r="D515" s="12" t="s">
        <v>605</v>
      </c>
      <c r="E515" s="6" t="s">
        <v>166</v>
      </c>
      <c r="F515" s="6"/>
      <c r="G515" s="6"/>
      <c r="H515" s="42">
        <f t="shared" si="81"/>
        <v>0</v>
      </c>
      <c r="I515" s="6"/>
      <c r="J515" s="6">
        <v>338875503</v>
      </c>
      <c r="M515" s="19">
        <f t="shared" si="72"/>
        <v>0</v>
      </c>
      <c r="N515" s="19">
        <f t="shared" si="71"/>
        <v>0</v>
      </c>
    </row>
    <row r="516" spans="1:14" ht="30" customHeight="1" x14ac:dyDescent="0.25">
      <c r="A516" s="11">
        <f t="shared" si="82"/>
        <v>32</v>
      </c>
      <c r="B516" s="12" t="s">
        <v>611</v>
      </c>
      <c r="C516" s="6">
        <v>1988</v>
      </c>
      <c r="D516" s="12" t="s">
        <v>605</v>
      </c>
      <c r="E516" s="6" t="s">
        <v>166</v>
      </c>
      <c r="F516" s="6"/>
      <c r="G516" s="6"/>
      <c r="H516" s="42">
        <f t="shared" si="81"/>
        <v>0</v>
      </c>
      <c r="I516" s="6"/>
      <c r="J516" s="6">
        <v>962375365</v>
      </c>
      <c r="M516" s="19">
        <f t="shared" si="72"/>
        <v>0</v>
      </c>
      <c r="N516" s="19">
        <f t="shared" si="71"/>
        <v>0</v>
      </c>
    </row>
    <row r="517" spans="1:14" ht="30" customHeight="1" x14ac:dyDescent="0.25">
      <c r="A517" s="11">
        <f t="shared" si="82"/>
        <v>33</v>
      </c>
      <c r="B517" s="12" t="s">
        <v>282</v>
      </c>
      <c r="C517" s="6">
        <v>1987</v>
      </c>
      <c r="D517" s="12" t="s">
        <v>605</v>
      </c>
      <c r="E517" s="6" t="s">
        <v>166</v>
      </c>
      <c r="F517" s="6"/>
      <c r="G517" s="6"/>
      <c r="H517" s="42">
        <f t="shared" si="81"/>
        <v>0</v>
      </c>
      <c r="I517" s="6"/>
      <c r="J517" s="6">
        <v>392899718</v>
      </c>
      <c r="M517" s="19">
        <f t="shared" si="72"/>
        <v>0</v>
      </c>
      <c r="N517" s="19">
        <f t="shared" si="71"/>
        <v>0</v>
      </c>
    </row>
    <row r="518" spans="1:14" ht="30" customHeight="1" x14ac:dyDescent="0.25">
      <c r="A518" s="11">
        <f t="shared" si="82"/>
        <v>34</v>
      </c>
      <c r="B518" s="12" t="s">
        <v>612</v>
      </c>
      <c r="C518" s="6">
        <v>1991</v>
      </c>
      <c r="D518" s="12" t="s">
        <v>605</v>
      </c>
      <c r="E518" s="6" t="s">
        <v>166</v>
      </c>
      <c r="F518" s="6"/>
      <c r="G518" s="6"/>
      <c r="H518" s="42">
        <f t="shared" si="81"/>
        <v>0</v>
      </c>
      <c r="I518" s="6"/>
      <c r="J518" s="6">
        <v>338170216</v>
      </c>
      <c r="M518" s="19">
        <f t="shared" si="72"/>
        <v>0</v>
      </c>
      <c r="N518" s="19">
        <f t="shared" si="71"/>
        <v>0</v>
      </c>
    </row>
    <row r="519" spans="1:14" ht="30" customHeight="1" x14ac:dyDescent="0.25">
      <c r="A519" s="11">
        <f t="shared" si="82"/>
        <v>35</v>
      </c>
      <c r="B519" s="12" t="s">
        <v>612</v>
      </c>
      <c r="C519" s="6">
        <v>1991</v>
      </c>
      <c r="D519" s="12" t="s">
        <v>605</v>
      </c>
      <c r="E519" s="6" t="s">
        <v>166</v>
      </c>
      <c r="F519" s="6"/>
      <c r="G519" s="6"/>
      <c r="H519" s="42">
        <f t="shared" si="81"/>
        <v>0</v>
      </c>
      <c r="I519" s="6"/>
      <c r="J519" s="6">
        <v>338170216</v>
      </c>
      <c r="M519" s="19">
        <f t="shared" si="72"/>
        <v>0</v>
      </c>
      <c r="N519" s="19">
        <f t="shared" si="71"/>
        <v>0</v>
      </c>
    </row>
    <row r="520" spans="1:14" ht="30" customHeight="1" x14ac:dyDescent="0.25">
      <c r="A520" s="11">
        <f t="shared" si="82"/>
        <v>36</v>
      </c>
      <c r="B520" s="12" t="s">
        <v>613</v>
      </c>
      <c r="C520" s="6">
        <v>1984</v>
      </c>
      <c r="D520" s="12" t="s">
        <v>605</v>
      </c>
      <c r="E520" s="6" t="s">
        <v>166</v>
      </c>
      <c r="F520" s="6"/>
      <c r="G520" s="6"/>
      <c r="H520" s="42">
        <f t="shared" si="81"/>
        <v>0</v>
      </c>
      <c r="I520" s="6"/>
      <c r="J520" s="6">
        <v>346577115</v>
      </c>
      <c r="M520" s="19">
        <f t="shared" si="72"/>
        <v>0</v>
      </c>
      <c r="N520" s="19">
        <f t="shared" si="71"/>
        <v>0</v>
      </c>
    </row>
    <row r="521" spans="1:14" ht="30" customHeight="1" x14ac:dyDescent="0.25">
      <c r="A521" s="11">
        <f t="shared" si="82"/>
        <v>37</v>
      </c>
      <c r="B521" s="12" t="s">
        <v>603</v>
      </c>
      <c r="C521" s="6">
        <v>1983</v>
      </c>
      <c r="D521" s="12" t="s">
        <v>605</v>
      </c>
      <c r="E521" s="6" t="s">
        <v>166</v>
      </c>
      <c r="F521" s="6"/>
      <c r="G521" s="6"/>
      <c r="H521" s="42">
        <f t="shared" si="81"/>
        <v>0</v>
      </c>
      <c r="I521" s="6"/>
      <c r="J521" s="6">
        <v>978070583</v>
      </c>
      <c r="M521" s="19">
        <f t="shared" si="72"/>
        <v>0</v>
      </c>
      <c r="N521" s="19">
        <f t="shared" si="71"/>
        <v>0</v>
      </c>
    </row>
    <row r="522" spans="1:14" ht="30" customHeight="1" x14ac:dyDescent="0.25">
      <c r="A522" s="11">
        <f t="shared" si="82"/>
        <v>38</v>
      </c>
      <c r="B522" s="12" t="s">
        <v>614</v>
      </c>
      <c r="C522" s="6">
        <v>1960</v>
      </c>
      <c r="D522" s="12" t="s">
        <v>451</v>
      </c>
      <c r="E522" s="6" t="s">
        <v>166</v>
      </c>
      <c r="F522" s="6"/>
      <c r="G522" s="6"/>
      <c r="H522" s="42">
        <f t="shared" si="81"/>
        <v>0</v>
      </c>
      <c r="I522" s="6"/>
      <c r="J522" s="6">
        <v>354110921</v>
      </c>
      <c r="M522" s="19">
        <f t="shared" si="72"/>
        <v>0</v>
      </c>
      <c r="N522" s="19">
        <f t="shared" ref="N522:N585" si="83">IF(I522&gt;2014,"x",0)</f>
        <v>0</v>
      </c>
    </row>
    <row r="523" spans="1:14" ht="30" customHeight="1" x14ac:dyDescent="0.25">
      <c r="A523" s="11">
        <f t="shared" si="82"/>
        <v>39</v>
      </c>
      <c r="B523" s="12" t="s">
        <v>615</v>
      </c>
      <c r="C523" s="6">
        <v>1983</v>
      </c>
      <c r="D523" s="12" t="s">
        <v>356</v>
      </c>
      <c r="E523" s="6" t="s">
        <v>166</v>
      </c>
      <c r="F523" s="6"/>
      <c r="G523" s="6"/>
      <c r="H523" s="42">
        <f t="shared" si="81"/>
        <v>0</v>
      </c>
      <c r="I523" s="6"/>
      <c r="J523" s="6">
        <v>388716371</v>
      </c>
      <c r="M523" s="19">
        <f t="shared" ref="M523:M586" si="84">IF(AND(OR(I523&lt;2014,I523=2014), I523&gt;1993),"x",0)</f>
        <v>0</v>
      </c>
      <c r="N523" s="19">
        <f t="shared" si="83"/>
        <v>0</v>
      </c>
    </row>
    <row r="524" spans="1:14" ht="30" customHeight="1" x14ac:dyDescent="0.25">
      <c r="A524" s="11">
        <f t="shared" si="82"/>
        <v>40</v>
      </c>
      <c r="B524" s="12" t="s">
        <v>616</v>
      </c>
      <c r="C524" s="6">
        <v>1982</v>
      </c>
      <c r="D524" s="12" t="s">
        <v>356</v>
      </c>
      <c r="E524" s="6" t="s">
        <v>166</v>
      </c>
      <c r="F524" s="6"/>
      <c r="G524" s="6"/>
      <c r="H524" s="42">
        <f t="shared" si="81"/>
        <v>0</v>
      </c>
      <c r="I524" s="6"/>
      <c r="J524" s="6">
        <v>968705414</v>
      </c>
      <c r="M524" s="19">
        <f t="shared" si="84"/>
        <v>0</v>
      </c>
      <c r="N524" s="19">
        <f t="shared" si="83"/>
        <v>0</v>
      </c>
    </row>
    <row r="525" spans="1:14" ht="30" customHeight="1" x14ac:dyDescent="0.25">
      <c r="A525" s="11">
        <f t="shared" si="82"/>
        <v>41</v>
      </c>
      <c r="B525" s="12" t="s">
        <v>617</v>
      </c>
      <c r="C525" s="6">
        <v>1984</v>
      </c>
      <c r="D525" s="12" t="s">
        <v>356</v>
      </c>
      <c r="E525" s="6" t="s">
        <v>166</v>
      </c>
      <c r="F525" s="6"/>
      <c r="G525" s="6"/>
      <c r="H525" s="42">
        <f t="shared" si="81"/>
        <v>0</v>
      </c>
      <c r="I525" s="6"/>
      <c r="J525" s="6">
        <v>333190929</v>
      </c>
      <c r="M525" s="19">
        <f t="shared" si="84"/>
        <v>0</v>
      </c>
      <c r="N525" s="19">
        <f t="shared" si="83"/>
        <v>0</v>
      </c>
    </row>
    <row r="526" spans="1:14" ht="30" customHeight="1" x14ac:dyDescent="0.25">
      <c r="A526" s="11">
        <f t="shared" si="82"/>
        <v>42</v>
      </c>
      <c r="B526" s="12" t="s">
        <v>618</v>
      </c>
      <c r="C526" s="6">
        <v>1984</v>
      </c>
      <c r="D526" s="12" t="s">
        <v>269</v>
      </c>
      <c r="E526" s="6" t="s">
        <v>166</v>
      </c>
      <c r="F526" s="6"/>
      <c r="G526" s="6"/>
      <c r="H526" s="42">
        <f t="shared" si="81"/>
        <v>0</v>
      </c>
      <c r="I526" s="6"/>
      <c r="J526" s="6">
        <v>333190929</v>
      </c>
      <c r="M526" s="19">
        <f t="shared" si="84"/>
        <v>0</v>
      </c>
      <c r="N526" s="19">
        <f t="shared" si="83"/>
        <v>0</v>
      </c>
    </row>
    <row r="527" spans="1:14" ht="30" customHeight="1" x14ac:dyDescent="0.25">
      <c r="A527" s="11">
        <f t="shared" si="82"/>
        <v>43</v>
      </c>
      <c r="B527" s="12" t="s">
        <v>619</v>
      </c>
      <c r="C527" s="6">
        <v>1971</v>
      </c>
      <c r="D527" s="12" t="s">
        <v>269</v>
      </c>
      <c r="E527" s="6" t="s">
        <v>166</v>
      </c>
      <c r="F527" s="6"/>
      <c r="G527" s="6"/>
      <c r="H527" s="42">
        <f t="shared" si="81"/>
        <v>0</v>
      </c>
      <c r="I527" s="6"/>
      <c r="J527" s="6">
        <v>387930277</v>
      </c>
      <c r="M527" s="19">
        <f t="shared" si="84"/>
        <v>0</v>
      </c>
      <c r="N527" s="19">
        <f t="shared" si="83"/>
        <v>0</v>
      </c>
    </row>
    <row r="528" spans="1:14" ht="30" customHeight="1" x14ac:dyDescent="0.25">
      <c r="A528" s="11">
        <f t="shared" si="82"/>
        <v>44</v>
      </c>
      <c r="B528" s="12" t="s">
        <v>620</v>
      </c>
      <c r="C528" s="6">
        <v>1991</v>
      </c>
      <c r="D528" s="12" t="s">
        <v>269</v>
      </c>
      <c r="E528" s="6" t="s">
        <v>166</v>
      </c>
      <c r="F528" s="6"/>
      <c r="G528" s="6"/>
      <c r="H528" s="42">
        <f t="shared" si="81"/>
        <v>0</v>
      </c>
      <c r="I528" s="6"/>
      <c r="J528" s="6">
        <v>343161491</v>
      </c>
      <c r="M528" s="19">
        <f t="shared" si="84"/>
        <v>0</v>
      </c>
      <c r="N528" s="19">
        <f t="shared" si="83"/>
        <v>0</v>
      </c>
    </row>
    <row r="529" spans="1:14" ht="30" customHeight="1" x14ac:dyDescent="0.25">
      <c r="A529" s="11">
        <f t="shared" si="82"/>
        <v>45</v>
      </c>
      <c r="B529" s="12" t="s">
        <v>621</v>
      </c>
      <c r="C529" s="6">
        <v>1978</v>
      </c>
      <c r="D529" s="12" t="s">
        <v>356</v>
      </c>
      <c r="E529" s="6" t="s">
        <v>166</v>
      </c>
      <c r="F529" s="6"/>
      <c r="G529" s="6"/>
      <c r="H529" s="42">
        <f t="shared" si="81"/>
        <v>0</v>
      </c>
      <c r="I529" s="6"/>
      <c r="J529" s="6">
        <v>338185593</v>
      </c>
      <c r="M529" s="19">
        <f t="shared" si="84"/>
        <v>0</v>
      </c>
      <c r="N529" s="19">
        <f t="shared" si="83"/>
        <v>0</v>
      </c>
    </row>
    <row r="530" spans="1:14" ht="30" customHeight="1" x14ac:dyDescent="0.25">
      <c r="A530" s="11">
        <f t="shared" si="82"/>
        <v>46</v>
      </c>
      <c r="B530" s="12" t="s">
        <v>622</v>
      </c>
      <c r="C530" s="6">
        <v>1983</v>
      </c>
      <c r="D530" s="12" t="s">
        <v>605</v>
      </c>
      <c r="E530" s="6" t="s">
        <v>166</v>
      </c>
      <c r="F530" s="6"/>
      <c r="G530" s="6"/>
      <c r="H530" s="42">
        <f t="shared" si="81"/>
        <v>0</v>
      </c>
      <c r="I530" s="6"/>
      <c r="J530" s="6">
        <v>389429565</v>
      </c>
      <c r="M530" s="19">
        <f t="shared" si="84"/>
        <v>0</v>
      </c>
      <c r="N530" s="19">
        <f t="shared" si="83"/>
        <v>0</v>
      </c>
    </row>
    <row r="531" spans="1:14" ht="30" customHeight="1" x14ac:dyDescent="0.25">
      <c r="A531" s="11">
        <f t="shared" si="82"/>
        <v>47</v>
      </c>
      <c r="B531" s="12" t="s">
        <v>622</v>
      </c>
      <c r="C531" s="6">
        <v>1983</v>
      </c>
      <c r="D531" s="12" t="s">
        <v>605</v>
      </c>
      <c r="E531" s="6" t="s">
        <v>166</v>
      </c>
      <c r="F531" s="6"/>
      <c r="G531" s="6"/>
      <c r="H531" s="42">
        <f t="shared" si="81"/>
        <v>0</v>
      </c>
      <c r="I531" s="6"/>
      <c r="J531" s="6">
        <v>389429565</v>
      </c>
      <c r="M531" s="19">
        <f t="shared" si="84"/>
        <v>0</v>
      </c>
      <c r="N531" s="19">
        <f t="shared" si="83"/>
        <v>0</v>
      </c>
    </row>
    <row r="532" spans="1:14" ht="30" customHeight="1" x14ac:dyDescent="0.25">
      <c r="A532" s="11">
        <f t="shared" si="82"/>
        <v>48</v>
      </c>
      <c r="B532" s="12" t="s">
        <v>623</v>
      </c>
      <c r="C532" s="6">
        <v>1973</v>
      </c>
      <c r="D532" s="12" t="s">
        <v>605</v>
      </c>
      <c r="E532" s="6" t="s">
        <v>166</v>
      </c>
      <c r="F532" s="6"/>
      <c r="G532" s="6"/>
      <c r="H532" s="42">
        <f t="shared" si="81"/>
        <v>0</v>
      </c>
      <c r="I532" s="6"/>
      <c r="J532" s="6">
        <v>868626381</v>
      </c>
      <c r="M532" s="19">
        <f t="shared" si="84"/>
        <v>0</v>
      </c>
      <c r="N532" s="19">
        <f t="shared" si="83"/>
        <v>0</v>
      </c>
    </row>
    <row r="533" spans="1:14" ht="30" customHeight="1" x14ac:dyDescent="0.25">
      <c r="A533" s="11">
        <f t="shared" si="82"/>
        <v>49</v>
      </c>
      <c r="B533" s="12" t="s">
        <v>623</v>
      </c>
      <c r="C533" s="6">
        <v>1973</v>
      </c>
      <c r="D533" s="12" t="s">
        <v>605</v>
      </c>
      <c r="E533" s="6" t="s">
        <v>166</v>
      </c>
      <c r="F533" s="6"/>
      <c r="G533" s="6"/>
      <c r="H533" s="42">
        <f t="shared" si="81"/>
        <v>0</v>
      </c>
      <c r="I533" s="6"/>
      <c r="J533" s="6">
        <v>868626381</v>
      </c>
      <c r="M533" s="19">
        <f t="shared" si="84"/>
        <v>0</v>
      </c>
      <c r="N533" s="19">
        <f t="shared" si="83"/>
        <v>0</v>
      </c>
    </row>
    <row r="534" spans="1:14" ht="30" customHeight="1" x14ac:dyDescent="0.25">
      <c r="A534" s="11">
        <f t="shared" si="82"/>
        <v>50</v>
      </c>
      <c r="B534" s="12" t="s">
        <v>584</v>
      </c>
      <c r="C534" s="6">
        <v>1989</v>
      </c>
      <c r="D534" s="12" t="s">
        <v>605</v>
      </c>
      <c r="E534" s="6" t="s">
        <v>166</v>
      </c>
      <c r="F534" s="6"/>
      <c r="G534" s="6"/>
      <c r="H534" s="42">
        <f t="shared" si="81"/>
        <v>0</v>
      </c>
      <c r="I534" s="6"/>
      <c r="J534" s="6">
        <v>394292814</v>
      </c>
      <c r="M534" s="19">
        <f t="shared" si="84"/>
        <v>0</v>
      </c>
      <c r="N534" s="19">
        <f t="shared" si="83"/>
        <v>0</v>
      </c>
    </row>
    <row r="535" spans="1:14" ht="30" customHeight="1" x14ac:dyDescent="0.25">
      <c r="A535" s="11">
        <f t="shared" si="82"/>
        <v>51</v>
      </c>
      <c r="B535" s="12" t="s">
        <v>584</v>
      </c>
      <c r="C535" s="6">
        <v>1989</v>
      </c>
      <c r="D535" s="12" t="s">
        <v>605</v>
      </c>
      <c r="E535" s="6" t="s">
        <v>166</v>
      </c>
      <c r="F535" s="6"/>
      <c r="G535" s="6"/>
      <c r="H535" s="42">
        <f t="shared" si="81"/>
        <v>0</v>
      </c>
      <c r="I535" s="6"/>
      <c r="J535" s="6">
        <v>394292814</v>
      </c>
      <c r="M535" s="19">
        <f t="shared" si="84"/>
        <v>0</v>
      </c>
      <c r="N535" s="19">
        <f t="shared" si="83"/>
        <v>0</v>
      </c>
    </row>
    <row r="536" spans="1:14" ht="30" customHeight="1" x14ac:dyDescent="0.25">
      <c r="A536" s="11">
        <f t="shared" si="82"/>
        <v>52</v>
      </c>
      <c r="B536" s="12" t="s">
        <v>218</v>
      </c>
      <c r="C536" s="6">
        <v>1958</v>
      </c>
      <c r="D536" s="12" t="s">
        <v>251</v>
      </c>
      <c r="E536" s="6" t="s">
        <v>166</v>
      </c>
      <c r="F536" s="6"/>
      <c r="G536" s="6"/>
      <c r="H536" s="42">
        <f t="shared" si="81"/>
        <v>0</v>
      </c>
      <c r="I536" s="6"/>
      <c r="J536" s="6">
        <v>364480196</v>
      </c>
      <c r="M536" s="19">
        <f t="shared" si="84"/>
        <v>0</v>
      </c>
      <c r="N536" s="19">
        <f t="shared" si="83"/>
        <v>0</v>
      </c>
    </row>
    <row r="537" spans="1:14" ht="30" customHeight="1" x14ac:dyDescent="0.25">
      <c r="A537" s="11">
        <f t="shared" si="82"/>
        <v>53</v>
      </c>
      <c r="B537" s="12" t="s">
        <v>624</v>
      </c>
      <c r="C537" s="6">
        <v>1973</v>
      </c>
      <c r="D537" s="12" t="s">
        <v>605</v>
      </c>
      <c r="E537" s="6" t="s">
        <v>166</v>
      </c>
      <c r="F537" s="6"/>
      <c r="G537" s="6"/>
      <c r="H537" s="42">
        <f t="shared" si="81"/>
        <v>0</v>
      </c>
      <c r="I537" s="6"/>
      <c r="J537" s="6">
        <v>389793873</v>
      </c>
      <c r="M537" s="19">
        <f t="shared" si="84"/>
        <v>0</v>
      </c>
      <c r="N537" s="19">
        <f t="shared" si="83"/>
        <v>0</v>
      </c>
    </row>
    <row r="538" spans="1:14" ht="30" customHeight="1" x14ac:dyDescent="0.25">
      <c r="A538" s="11">
        <f t="shared" si="82"/>
        <v>54</v>
      </c>
      <c r="B538" s="12" t="s">
        <v>625</v>
      </c>
      <c r="C538" s="6">
        <v>1979</v>
      </c>
      <c r="D538" s="12" t="s">
        <v>605</v>
      </c>
      <c r="E538" s="6" t="s">
        <v>166</v>
      </c>
      <c r="F538" s="6"/>
      <c r="G538" s="6"/>
      <c r="H538" s="42">
        <f t="shared" si="81"/>
        <v>0</v>
      </c>
      <c r="I538" s="6"/>
      <c r="J538" s="6">
        <v>344045913</v>
      </c>
      <c r="M538" s="19">
        <f t="shared" si="84"/>
        <v>0</v>
      </c>
      <c r="N538" s="19">
        <f t="shared" si="83"/>
        <v>0</v>
      </c>
    </row>
    <row r="539" spans="1:14" ht="30" customHeight="1" x14ac:dyDescent="0.25">
      <c r="A539" s="11">
        <f t="shared" si="82"/>
        <v>55</v>
      </c>
      <c r="B539" s="12" t="s">
        <v>626</v>
      </c>
      <c r="C539" s="6">
        <v>1971</v>
      </c>
      <c r="D539" s="12" t="s">
        <v>605</v>
      </c>
      <c r="E539" s="6" t="s">
        <v>166</v>
      </c>
      <c r="F539" s="6"/>
      <c r="G539" s="6"/>
      <c r="H539" s="42">
        <f t="shared" si="81"/>
        <v>0</v>
      </c>
      <c r="I539" s="6"/>
      <c r="J539" s="6">
        <v>379791250</v>
      </c>
      <c r="M539" s="19">
        <f t="shared" si="84"/>
        <v>0</v>
      </c>
      <c r="N539" s="19">
        <f t="shared" si="83"/>
        <v>0</v>
      </c>
    </row>
    <row r="540" spans="1:14" ht="30" customHeight="1" x14ac:dyDescent="0.25">
      <c r="A540" s="11">
        <f t="shared" si="82"/>
        <v>56</v>
      </c>
      <c r="B540" s="12" t="s">
        <v>627</v>
      </c>
      <c r="C540" s="6">
        <v>1979</v>
      </c>
      <c r="D540" s="12" t="s">
        <v>605</v>
      </c>
      <c r="E540" s="6" t="s">
        <v>166</v>
      </c>
      <c r="F540" s="6"/>
      <c r="G540" s="6"/>
      <c r="H540" s="42">
        <f t="shared" si="81"/>
        <v>0</v>
      </c>
      <c r="I540" s="6"/>
      <c r="J540" s="6">
        <v>395324008</v>
      </c>
      <c r="M540" s="19">
        <f t="shared" si="84"/>
        <v>0</v>
      </c>
      <c r="N540" s="19">
        <f t="shared" si="83"/>
        <v>0</v>
      </c>
    </row>
    <row r="541" spans="1:14" ht="30" customHeight="1" x14ac:dyDescent="0.25">
      <c r="A541" s="11">
        <f t="shared" si="82"/>
        <v>57</v>
      </c>
      <c r="B541" s="12" t="s">
        <v>628</v>
      </c>
      <c r="C541" s="6">
        <v>1987</v>
      </c>
      <c r="D541" s="12" t="s">
        <v>605</v>
      </c>
      <c r="E541" s="6" t="s">
        <v>166</v>
      </c>
      <c r="F541" s="6"/>
      <c r="G541" s="6"/>
      <c r="H541" s="42">
        <f t="shared" si="81"/>
        <v>0</v>
      </c>
      <c r="I541" s="6"/>
      <c r="J541" s="6">
        <v>368609318</v>
      </c>
      <c r="M541" s="19">
        <f t="shared" si="84"/>
        <v>0</v>
      </c>
      <c r="N541" s="19">
        <f t="shared" si="83"/>
        <v>0</v>
      </c>
    </row>
    <row r="542" spans="1:14" ht="30" customHeight="1" x14ac:dyDescent="0.25">
      <c r="A542" s="11">
        <f t="shared" si="82"/>
        <v>58</v>
      </c>
      <c r="B542" s="12" t="s">
        <v>629</v>
      </c>
      <c r="C542" s="6">
        <v>1957</v>
      </c>
      <c r="D542" s="12" t="s">
        <v>251</v>
      </c>
      <c r="E542" s="6" t="s">
        <v>166</v>
      </c>
      <c r="F542" s="6"/>
      <c r="G542" s="6"/>
      <c r="H542" s="42">
        <f t="shared" si="81"/>
        <v>0</v>
      </c>
      <c r="I542" s="6"/>
      <c r="J542" s="6">
        <v>967529064</v>
      </c>
      <c r="M542" s="19">
        <f t="shared" si="84"/>
        <v>0</v>
      </c>
      <c r="N542" s="19">
        <f t="shared" si="83"/>
        <v>0</v>
      </c>
    </row>
    <row r="543" spans="1:14" ht="30" customHeight="1" x14ac:dyDescent="0.25">
      <c r="A543" s="11">
        <f t="shared" si="82"/>
        <v>59</v>
      </c>
      <c r="B543" s="12" t="s">
        <v>591</v>
      </c>
      <c r="C543" s="6">
        <v>1987</v>
      </c>
      <c r="D543" s="12" t="s">
        <v>605</v>
      </c>
      <c r="E543" s="6" t="s">
        <v>166</v>
      </c>
      <c r="F543" s="6"/>
      <c r="G543" s="6"/>
      <c r="H543" s="42">
        <f t="shared" si="81"/>
        <v>0</v>
      </c>
      <c r="I543" s="6"/>
      <c r="J543" s="6">
        <v>354789958</v>
      </c>
      <c r="M543" s="19">
        <f t="shared" si="84"/>
        <v>0</v>
      </c>
      <c r="N543" s="19">
        <f t="shared" si="83"/>
        <v>0</v>
      </c>
    </row>
    <row r="544" spans="1:14" ht="30" customHeight="1" x14ac:dyDescent="0.25">
      <c r="A544" s="11">
        <f t="shared" si="82"/>
        <v>60</v>
      </c>
      <c r="B544" s="12" t="s">
        <v>630</v>
      </c>
      <c r="C544" s="6">
        <v>1960</v>
      </c>
      <c r="D544" s="12" t="s">
        <v>605</v>
      </c>
      <c r="E544" s="6" t="s">
        <v>166</v>
      </c>
      <c r="F544" s="6"/>
      <c r="G544" s="6"/>
      <c r="H544" s="42">
        <f t="shared" si="81"/>
        <v>0</v>
      </c>
      <c r="I544" s="6"/>
      <c r="J544" s="6">
        <v>368509318</v>
      </c>
      <c r="M544" s="19">
        <f t="shared" si="84"/>
        <v>0</v>
      </c>
      <c r="N544" s="19">
        <f t="shared" si="83"/>
        <v>0</v>
      </c>
    </row>
    <row r="545" spans="1:14" ht="30" customHeight="1" x14ac:dyDescent="0.25">
      <c r="A545" s="11">
        <f t="shared" si="82"/>
        <v>61</v>
      </c>
      <c r="B545" s="12" t="s">
        <v>631</v>
      </c>
      <c r="C545" s="6">
        <v>1973</v>
      </c>
      <c r="D545" s="12" t="s">
        <v>632</v>
      </c>
      <c r="E545" s="6"/>
      <c r="F545" s="6"/>
      <c r="G545" s="6"/>
      <c r="H545" s="42" t="str">
        <f t="shared" si="81"/>
        <v>x</v>
      </c>
      <c r="I545" s="6">
        <v>2007</v>
      </c>
      <c r="J545" s="6">
        <v>359692482</v>
      </c>
      <c r="M545" s="19" t="str">
        <f t="shared" si="84"/>
        <v>x</v>
      </c>
      <c r="N545" s="19">
        <f t="shared" si="83"/>
        <v>0</v>
      </c>
    </row>
    <row r="546" spans="1:14" ht="30" customHeight="1" x14ac:dyDescent="0.25">
      <c r="A546" s="11">
        <f t="shared" si="82"/>
        <v>62</v>
      </c>
      <c r="B546" s="12" t="s">
        <v>633</v>
      </c>
      <c r="C546" s="6">
        <v>1966</v>
      </c>
      <c r="D546" s="12" t="s">
        <v>634</v>
      </c>
      <c r="E546" s="6" t="s">
        <v>166</v>
      </c>
      <c r="F546" s="6"/>
      <c r="G546" s="6"/>
      <c r="H546" s="42">
        <f t="shared" si="81"/>
        <v>0</v>
      </c>
      <c r="I546" s="6"/>
      <c r="J546" s="6">
        <v>382234975</v>
      </c>
      <c r="M546" s="19">
        <f t="shared" si="84"/>
        <v>0</v>
      </c>
      <c r="N546" s="19">
        <f t="shared" si="83"/>
        <v>0</v>
      </c>
    </row>
    <row r="547" spans="1:14" ht="30" customHeight="1" x14ac:dyDescent="0.25">
      <c r="A547" s="11">
        <f t="shared" si="82"/>
        <v>63</v>
      </c>
      <c r="B547" s="12" t="s">
        <v>635</v>
      </c>
      <c r="C547" s="6">
        <v>1983</v>
      </c>
      <c r="D547" s="12" t="s">
        <v>636</v>
      </c>
      <c r="E547" s="6"/>
      <c r="F547" s="6"/>
      <c r="G547" s="6"/>
      <c r="H547" s="42" t="str">
        <f t="shared" si="81"/>
        <v>x</v>
      </c>
      <c r="I547" s="6">
        <v>2008</v>
      </c>
      <c r="J547" s="6">
        <v>966875026</v>
      </c>
      <c r="M547" s="19" t="str">
        <f t="shared" si="84"/>
        <v>x</v>
      </c>
      <c r="N547" s="19">
        <f t="shared" si="83"/>
        <v>0</v>
      </c>
    </row>
    <row r="548" spans="1:14" ht="30" customHeight="1" x14ac:dyDescent="0.25">
      <c r="A548" s="11">
        <f t="shared" si="82"/>
        <v>64</v>
      </c>
      <c r="B548" s="12" t="s">
        <v>637</v>
      </c>
      <c r="C548" s="6">
        <v>1964</v>
      </c>
      <c r="D548" s="12" t="s">
        <v>638</v>
      </c>
      <c r="E548" s="6" t="s">
        <v>166</v>
      </c>
      <c r="F548" s="6"/>
      <c r="G548" s="6"/>
      <c r="H548" s="42">
        <f t="shared" si="81"/>
        <v>0</v>
      </c>
      <c r="I548" s="6"/>
      <c r="J548" s="6">
        <v>356698384</v>
      </c>
      <c r="M548" s="19">
        <f t="shared" si="84"/>
        <v>0</v>
      </c>
      <c r="N548" s="19">
        <f t="shared" si="83"/>
        <v>0</v>
      </c>
    </row>
    <row r="549" spans="1:14" ht="30" customHeight="1" x14ac:dyDescent="0.25">
      <c r="A549" s="11">
        <f t="shared" si="82"/>
        <v>65</v>
      </c>
      <c r="B549" s="12" t="s">
        <v>639</v>
      </c>
      <c r="C549" s="6">
        <v>1983</v>
      </c>
      <c r="D549" s="12" t="s">
        <v>605</v>
      </c>
      <c r="E549" s="6" t="s">
        <v>166</v>
      </c>
      <c r="F549" s="6"/>
      <c r="G549" s="6"/>
      <c r="H549" s="42">
        <f t="shared" ref="H549:H583" si="85">IF(I549&lt;&gt;0,"x",)</f>
        <v>0</v>
      </c>
      <c r="I549" s="6"/>
      <c r="J549" s="6">
        <v>974356157</v>
      </c>
      <c r="M549" s="19">
        <f t="shared" si="84"/>
        <v>0</v>
      </c>
      <c r="N549" s="19">
        <f t="shared" si="83"/>
        <v>0</v>
      </c>
    </row>
    <row r="550" spans="1:14" ht="30" customHeight="1" x14ac:dyDescent="0.25">
      <c r="A550" s="11">
        <f t="shared" ref="A550:A583" si="86">A549+1</f>
        <v>66</v>
      </c>
      <c r="B550" s="12" t="s">
        <v>640</v>
      </c>
      <c r="C550" s="6">
        <v>1984</v>
      </c>
      <c r="D550" s="12" t="s">
        <v>356</v>
      </c>
      <c r="E550" s="6" t="s">
        <v>166</v>
      </c>
      <c r="F550" s="6"/>
      <c r="G550" s="6"/>
      <c r="H550" s="42">
        <f t="shared" si="85"/>
        <v>0</v>
      </c>
      <c r="I550" s="6"/>
      <c r="J550" s="6">
        <v>985722113</v>
      </c>
      <c r="M550" s="19">
        <f t="shared" si="84"/>
        <v>0</v>
      </c>
      <c r="N550" s="19">
        <f t="shared" si="83"/>
        <v>0</v>
      </c>
    </row>
    <row r="551" spans="1:14" ht="30" customHeight="1" x14ac:dyDescent="0.25">
      <c r="A551" s="11">
        <f t="shared" si="86"/>
        <v>67</v>
      </c>
      <c r="B551" s="12" t="s">
        <v>641</v>
      </c>
      <c r="C551" s="6">
        <v>1977</v>
      </c>
      <c r="D551" s="12" t="s">
        <v>605</v>
      </c>
      <c r="E551" s="6" t="s">
        <v>166</v>
      </c>
      <c r="F551" s="6"/>
      <c r="G551" s="6"/>
      <c r="H551" s="42">
        <f t="shared" si="85"/>
        <v>0</v>
      </c>
      <c r="I551" s="6"/>
      <c r="J551" s="6">
        <v>365100894</v>
      </c>
      <c r="M551" s="19">
        <f t="shared" si="84"/>
        <v>0</v>
      </c>
      <c r="N551" s="19">
        <f t="shared" si="83"/>
        <v>0</v>
      </c>
    </row>
    <row r="552" spans="1:14" ht="30" customHeight="1" x14ac:dyDescent="0.25">
      <c r="A552" s="11">
        <f t="shared" si="86"/>
        <v>68</v>
      </c>
      <c r="B552" s="12" t="s">
        <v>642</v>
      </c>
      <c r="C552" s="6">
        <v>1957</v>
      </c>
      <c r="D552" s="12" t="s">
        <v>251</v>
      </c>
      <c r="E552" s="6" t="s">
        <v>166</v>
      </c>
      <c r="F552" s="6"/>
      <c r="G552" s="6"/>
      <c r="H552" s="42">
        <f t="shared" si="85"/>
        <v>0</v>
      </c>
      <c r="I552" s="6"/>
      <c r="J552" s="6">
        <v>363182090</v>
      </c>
      <c r="M552" s="19">
        <f t="shared" si="84"/>
        <v>0</v>
      </c>
      <c r="N552" s="19">
        <f t="shared" si="83"/>
        <v>0</v>
      </c>
    </row>
    <row r="553" spans="1:14" ht="30" customHeight="1" x14ac:dyDescent="0.25">
      <c r="A553" s="11">
        <f t="shared" si="86"/>
        <v>69</v>
      </c>
      <c r="B553" s="12" t="s">
        <v>643</v>
      </c>
      <c r="C553" s="6">
        <v>1963</v>
      </c>
      <c r="D553" s="12" t="s">
        <v>251</v>
      </c>
      <c r="E553" s="6"/>
      <c r="F553" s="6" t="s">
        <v>166</v>
      </c>
      <c r="G553" s="6"/>
      <c r="H553" s="42">
        <f t="shared" si="85"/>
        <v>0</v>
      </c>
      <c r="I553" s="6"/>
      <c r="J553" s="6">
        <v>3147817303</v>
      </c>
      <c r="M553" s="19">
        <f>IF(AND(OR(I553&lt;2014,I553=2014), I553&gt;1993),"x",0)</f>
        <v>0</v>
      </c>
      <c r="N553" s="19">
        <f t="shared" si="83"/>
        <v>0</v>
      </c>
    </row>
    <row r="554" spans="1:14" ht="30" customHeight="1" x14ac:dyDescent="0.25">
      <c r="A554" s="11">
        <f t="shared" si="86"/>
        <v>70</v>
      </c>
      <c r="B554" s="12" t="s">
        <v>643</v>
      </c>
      <c r="C554" s="6">
        <v>1963</v>
      </c>
      <c r="D554" s="12" t="s">
        <v>251</v>
      </c>
      <c r="E554" s="6" t="s">
        <v>166</v>
      </c>
      <c r="F554" s="6"/>
      <c r="G554" s="6"/>
      <c r="H554" s="42">
        <f t="shared" si="85"/>
        <v>0</v>
      </c>
      <c r="I554" s="6"/>
      <c r="J554" s="6">
        <v>347817303</v>
      </c>
      <c r="M554" s="19">
        <f t="shared" si="84"/>
        <v>0</v>
      </c>
      <c r="N554" s="19">
        <f t="shared" si="83"/>
        <v>0</v>
      </c>
    </row>
    <row r="555" spans="1:14" ht="30" customHeight="1" x14ac:dyDescent="0.25">
      <c r="A555" s="11">
        <f t="shared" si="86"/>
        <v>71</v>
      </c>
      <c r="B555" s="12" t="s">
        <v>630</v>
      </c>
      <c r="C555" s="6">
        <v>1960</v>
      </c>
      <c r="D555" s="12" t="s">
        <v>251</v>
      </c>
      <c r="E555" s="6" t="s">
        <v>166</v>
      </c>
      <c r="F555" s="6"/>
      <c r="G555" s="6"/>
      <c r="H555" s="42">
        <f t="shared" si="85"/>
        <v>0</v>
      </c>
      <c r="I555" s="6"/>
      <c r="J555" s="6">
        <v>368609378</v>
      </c>
      <c r="M555" s="19">
        <f t="shared" si="84"/>
        <v>0</v>
      </c>
      <c r="N555" s="19">
        <f t="shared" si="83"/>
        <v>0</v>
      </c>
    </row>
    <row r="556" spans="1:14" ht="30" customHeight="1" x14ac:dyDescent="0.25">
      <c r="A556" s="11">
        <f t="shared" si="86"/>
        <v>72</v>
      </c>
      <c r="B556" s="12" t="s">
        <v>644</v>
      </c>
      <c r="C556" s="6">
        <v>1958</v>
      </c>
      <c r="D556" s="12" t="s">
        <v>251</v>
      </c>
      <c r="E556" s="6"/>
      <c r="F556" s="6" t="s">
        <v>166</v>
      </c>
      <c r="G556" s="6"/>
      <c r="H556" s="42">
        <f t="shared" si="85"/>
        <v>0</v>
      </c>
      <c r="I556" s="6"/>
      <c r="J556" s="6">
        <v>368509433</v>
      </c>
      <c r="M556" s="19">
        <f t="shared" si="84"/>
        <v>0</v>
      </c>
      <c r="N556" s="19">
        <f t="shared" si="83"/>
        <v>0</v>
      </c>
    </row>
    <row r="557" spans="1:14" ht="30" customHeight="1" x14ac:dyDescent="0.25">
      <c r="A557" s="11">
        <f t="shared" si="86"/>
        <v>73</v>
      </c>
      <c r="B557" s="12" t="s">
        <v>645</v>
      </c>
      <c r="C557" s="6">
        <v>1976</v>
      </c>
      <c r="D557" s="12" t="s">
        <v>251</v>
      </c>
      <c r="E557" s="6" t="s">
        <v>166</v>
      </c>
      <c r="F557" s="6"/>
      <c r="G557" s="6"/>
      <c r="H557" s="42">
        <f t="shared" si="85"/>
        <v>0</v>
      </c>
      <c r="I557" s="6"/>
      <c r="J557" s="6">
        <v>363550176</v>
      </c>
      <c r="M557" s="19">
        <f t="shared" si="84"/>
        <v>0</v>
      </c>
      <c r="N557" s="19">
        <f t="shared" si="83"/>
        <v>0</v>
      </c>
    </row>
    <row r="558" spans="1:14" ht="30" customHeight="1" x14ac:dyDescent="0.25">
      <c r="A558" s="11">
        <f t="shared" si="86"/>
        <v>74</v>
      </c>
      <c r="B558" s="12" t="s">
        <v>645</v>
      </c>
      <c r="C558" s="6">
        <v>1976</v>
      </c>
      <c r="D558" s="12" t="s">
        <v>251</v>
      </c>
      <c r="E558" s="6" t="s">
        <v>166</v>
      </c>
      <c r="F558" s="6"/>
      <c r="G558" s="6"/>
      <c r="H558" s="42">
        <f t="shared" si="85"/>
        <v>0</v>
      </c>
      <c r="I558" s="6"/>
      <c r="J558" s="6">
        <v>363550176</v>
      </c>
      <c r="M558" s="19">
        <f t="shared" si="84"/>
        <v>0</v>
      </c>
      <c r="N558" s="19">
        <f t="shared" si="83"/>
        <v>0</v>
      </c>
    </row>
    <row r="559" spans="1:14" ht="30" customHeight="1" x14ac:dyDescent="0.25">
      <c r="A559" s="11">
        <f t="shared" si="86"/>
        <v>75</v>
      </c>
      <c r="B559" s="12" t="s">
        <v>646</v>
      </c>
      <c r="C559" s="6">
        <v>1980</v>
      </c>
      <c r="D559" s="12" t="s">
        <v>251</v>
      </c>
      <c r="E559" s="6" t="s">
        <v>166</v>
      </c>
      <c r="F559" s="6"/>
      <c r="G559" s="6"/>
      <c r="H559" s="42">
        <f t="shared" si="85"/>
        <v>0</v>
      </c>
      <c r="I559" s="6"/>
      <c r="J559" s="6">
        <v>969603422</v>
      </c>
      <c r="M559" s="19">
        <f t="shared" si="84"/>
        <v>0</v>
      </c>
      <c r="N559" s="19">
        <f t="shared" si="83"/>
        <v>0</v>
      </c>
    </row>
    <row r="560" spans="1:14" ht="30" customHeight="1" x14ac:dyDescent="0.25">
      <c r="A560" s="11">
        <f t="shared" si="86"/>
        <v>76</v>
      </c>
      <c r="B560" s="12" t="s">
        <v>647</v>
      </c>
      <c r="C560" s="6">
        <v>1978</v>
      </c>
      <c r="D560" s="12" t="s">
        <v>251</v>
      </c>
      <c r="E560" s="6" t="s">
        <v>166</v>
      </c>
      <c r="F560" s="6"/>
      <c r="G560" s="6"/>
      <c r="H560" s="42">
        <f t="shared" si="85"/>
        <v>0</v>
      </c>
      <c r="I560" s="6"/>
      <c r="J560" s="6">
        <v>382925443</v>
      </c>
      <c r="M560" s="19">
        <f t="shared" si="84"/>
        <v>0</v>
      </c>
      <c r="N560" s="19">
        <f t="shared" si="83"/>
        <v>0</v>
      </c>
    </row>
    <row r="561" spans="1:14" ht="30" customHeight="1" x14ac:dyDescent="0.25">
      <c r="A561" s="11">
        <f t="shared" si="86"/>
        <v>77</v>
      </c>
      <c r="B561" s="12" t="s">
        <v>647</v>
      </c>
      <c r="C561" s="6">
        <v>1978</v>
      </c>
      <c r="D561" s="12" t="s">
        <v>251</v>
      </c>
      <c r="E561" s="6"/>
      <c r="F561" s="6" t="s">
        <v>166</v>
      </c>
      <c r="G561" s="6"/>
      <c r="H561" s="42">
        <f t="shared" si="85"/>
        <v>0</v>
      </c>
      <c r="I561" s="6"/>
      <c r="J561" s="6">
        <v>3829215443</v>
      </c>
      <c r="M561" s="19">
        <f t="shared" si="84"/>
        <v>0</v>
      </c>
      <c r="N561" s="19">
        <f t="shared" si="83"/>
        <v>0</v>
      </c>
    </row>
    <row r="562" spans="1:14" ht="30" customHeight="1" x14ac:dyDescent="0.25">
      <c r="A562" s="11">
        <f t="shared" si="86"/>
        <v>78</v>
      </c>
      <c r="B562" s="12" t="s">
        <v>592</v>
      </c>
      <c r="C562" s="6">
        <v>1984</v>
      </c>
      <c r="D562" s="12" t="s">
        <v>251</v>
      </c>
      <c r="E562" s="6" t="s">
        <v>166</v>
      </c>
      <c r="F562" s="6"/>
      <c r="G562" s="6"/>
      <c r="H562" s="42">
        <f t="shared" si="85"/>
        <v>0</v>
      </c>
      <c r="I562" s="6"/>
      <c r="J562" s="6">
        <v>988820615</v>
      </c>
      <c r="M562" s="19">
        <f t="shared" si="84"/>
        <v>0</v>
      </c>
      <c r="N562" s="19">
        <f t="shared" si="83"/>
        <v>0</v>
      </c>
    </row>
    <row r="563" spans="1:14" ht="30" customHeight="1" x14ac:dyDescent="0.25">
      <c r="A563" s="11">
        <f t="shared" si="86"/>
        <v>79</v>
      </c>
      <c r="B563" s="12" t="s">
        <v>648</v>
      </c>
      <c r="C563" s="6">
        <v>1983</v>
      </c>
      <c r="D563" s="12" t="s">
        <v>251</v>
      </c>
      <c r="E563" s="6" t="s">
        <v>166</v>
      </c>
      <c r="F563" s="6"/>
      <c r="G563" s="6"/>
      <c r="H563" s="42">
        <f t="shared" si="85"/>
        <v>0</v>
      </c>
      <c r="I563" s="6"/>
      <c r="J563" s="6">
        <v>354066771</v>
      </c>
      <c r="M563" s="19">
        <f t="shared" si="84"/>
        <v>0</v>
      </c>
      <c r="N563" s="19">
        <f t="shared" si="83"/>
        <v>0</v>
      </c>
    </row>
    <row r="564" spans="1:14" ht="30" customHeight="1" x14ac:dyDescent="0.25">
      <c r="A564" s="11">
        <f t="shared" si="86"/>
        <v>80</v>
      </c>
      <c r="B564" s="12" t="s">
        <v>649</v>
      </c>
      <c r="C564" s="6">
        <v>1986</v>
      </c>
      <c r="D564" s="12" t="s">
        <v>251</v>
      </c>
      <c r="E564" s="6" t="s">
        <v>166</v>
      </c>
      <c r="F564" s="6"/>
      <c r="G564" s="6"/>
      <c r="H564" s="42">
        <f t="shared" si="85"/>
        <v>0</v>
      </c>
      <c r="I564" s="6"/>
      <c r="J564" s="6">
        <v>964631732</v>
      </c>
      <c r="M564" s="19">
        <f t="shared" si="84"/>
        <v>0</v>
      </c>
      <c r="N564" s="19">
        <f t="shared" si="83"/>
        <v>0</v>
      </c>
    </row>
    <row r="565" spans="1:14" ht="30" customHeight="1" x14ac:dyDescent="0.25">
      <c r="A565" s="11">
        <f t="shared" si="86"/>
        <v>81</v>
      </c>
      <c r="B565" s="12" t="s">
        <v>650</v>
      </c>
      <c r="C565" s="6">
        <v>1967</v>
      </c>
      <c r="D565" s="12" t="s">
        <v>251</v>
      </c>
      <c r="E565" s="6"/>
      <c r="F565" s="6" t="s">
        <v>166</v>
      </c>
      <c r="G565" s="6"/>
      <c r="H565" s="42">
        <f t="shared" si="85"/>
        <v>0</v>
      </c>
      <c r="I565" s="6"/>
      <c r="J565" s="6">
        <v>365360175</v>
      </c>
      <c r="M565" s="19">
        <f t="shared" si="84"/>
        <v>0</v>
      </c>
      <c r="N565" s="19">
        <f t="shared" si="83"/>
        <v>0</v>
      </c>
    </row>
    <row r="566" spans="1:14" ht="30" customHeight="1" x14ac:dyDescent="0.25">
      <c r="A566" s="11">
        <f t="shared" si="86"/>
        <v>82</v>
      </c>
      <c r="B566" s="12" t="s">
        <v>651</v>
      </c>
      <c r="C566" s="6">
        <v>1959</v>
      </c>
      <c r="D566" s="12" t="s">
        <v>251</v>
      </c>
      <c r="E566" s="6" t="s">
        <v>166</v>
      </c>
      <c r="F566" s="6"/>
      <c r="G566" s="6"/>
      <c r="H566" s="42">
        <f t="shared" si="85"/>
        <v>0</v>
      </c>
      <c r="I566" s="6"/>
      <c r="J566" s="6">
        <v>326778202</v>
      </c>
      <c r="M566" s="19">
        <f t="shared" si="84"/>
        <v>0</v>
      </c>
      <c r="N566" s="19">
        <f t="shared" si="83"/>
        <v>0</v>
      </c>
    </row>
    <row r="567" spans="1:14" ht="30" customHeight="1" x14ac:dyDescent="0.25">
      <c r="A567" s="11">
        <f t="shared" si="86"/>
        <v>83</v>
      </c>
      <c r="B567" s="12" t="s">
        <v>595</v>
      </c>
      <c r="C567" s="6">
        <v>1980</v>
      </c>
      <c r="D567" s="12" t="s">
        <v>251</v>
      </c>
      <c r="E567" s="6" t="s">
        <v>166</v>
      </c>
      <c r="F567" s="6"/>
      <c r="G567" s="6"/>
      <c r="H567" s="42">
        <f t="shared" si="85"/>
        <v>0</v>
      </c>
      <c r="I567" s="6"/>
      <c r="J567" s="6">
        <v>394446657</v>
      </c>
      <c r="M567" s="19">
        <f t="shared" si="84"/>
        <v>0</v>
      </c>
      <c r="N567" s="19">
        <f t="shared" si="83"/>
        <v>0</v>
      </c>
    </row>
    <row r="568" spans="1:14" ht="30" customHeight="1" x14ac:dyDescent="0.25">
      <c r="A568" s="11">
        <f t="shared" si="86"/>
        <v>84</v>
      </c>
      <c r="B568" s="12" t="s">
        <v>192</v>
      </c>
      <c r="C568" s="6">
        <v>1991</v>
      </c>
      <c r="D568" s="12" t="s">
        <v>251</v>
      </c>
      <c r="E568" s="6" t="s">
        <v>166</v>
      </c>
      <c r="F568" s="6"/>
      <c r="G568" s="6"/>
      <c r="H568" s="42">
        <f t="shared" si="85"/>
        <v>0</v>
      </c>
      <c r="I568" s="6"/>
      <c r="J568" s="6">
        <v>388220644</v>
      </c>
      <c r="M568" s="19">
        <f t="shared" si="84"/>
        <v>0</v>
      </c>
      <c r="N568" s="19">
        <f t="shared" si="83"/>
        <v>0</v>
      </c>
    </row>
    <row r="569" spans="1:14" ht="30" customHeight="1" x14ac:dyDescent="0.25">
      <c r="A569" s="11">
        <f t="shared" si="86"/>
        <v>85</v>
      </c>
      <c r="B569" s="12" t="s">
        <v>652</v>
      </c>
      <c r="C569" s="6">
        <v>1966</v>
      </c>
      <c r="D569" s="12" t="s">
        <v>251</v>
      </c>
      <c r="E569" s="6" t="s">
        <v>166</v>
      </c>
      <c r="F569" s="6"/>
      <c r="G569" s="6"/>
      <c r="H569" s="42">
        <f t="shared" si="85"/>
        <v>0</v>
      </c>
      <c r="I569" s="6"/>
      <c r="J569" s="6"/>
      <c r="M569" s="19">
        <f t="shared" si="84"/>
        <v>0</v>
      </c>
      <c r="N569" s="19">
        <f t="shared" si="83"/>
        <v>0</v>
      </c>
    </row>
    <row r="570" spans="1:14" ht="30" customHeight="1" x14ac:dyDescent="0.25">
      <c r="A570" s="11">
        <f t="shared" si="86"/>
        <v>86</v>
      </c>
      <c r="B570" s="12" t="s">
        <v>653</v>
      </c>
      <c r="C570" s="6">
        <v>1979</v>
      </c>
      <c r="D570" s="12" t="s">
        <v>605</v>
      </c>
      <c r="E570" s="6" t="s">
        <v>166</v>
      </c>
      <c r="F570" s="6"/>
      <c r="G570" s="6"/>
      <c r="H570" s="42">
        <f t="shared" si="85"/>
        <v>0</v>
      </c>
      <c r="I570" s="6"/>
      <c r="J570" s="6">
        <v>399848245</v>
      </c>
      <c r="M570" s="19">
        <f t="shared" si="84"/>
        <v>0</v>
      </c>
      <c r="N570" s="19">
        <f t="shared" si="83"/>
        <v>0</v>
      </c>
    </row>
    <row r="571" spans="1:14" ht="30" customHeight="1" x14ac:dyDescent="0.25">
      <c r="A571" s="11">
        <f t="shared" si="86"/>
        <v>87</v>
      </c>
      <c r="B571" s="12" t="s">
        <v>654</v>
      </c>
      <c r="C571" s="6">
        <v>1983</v>
      </c>
      <c r="D571" s="12" t="s">
        <v>605</v>
      </c>
      <c r="E571" s="6" t="s">
        <v>166</v>
      </c>
      <c r="F571" s="6"/>
      <c r="G571" s="6"/>
      <c r="H571" s="42">
        <f t="shared" si="85"/>
        <v>0</v>
      </c>
      <c r="I571" s="6"/>
      <c r="J571" s="6" t="s">
        <v>655</v>
      </c>
      <c r="M571" s="19">
        <f t="shared" si="84"/>
        <v>0</v>
      </c>
      <c r="N571" s="19">
        <f t="shared" si="83"/>
        <v>0</v>
      </c>
    </row>
    <row r="572" spans="1:14" ht="30" customHeight="1" x14ac:dyDescent="0.25">
      <c r="A572" s="11">
        <f t="shared" si="86"/>
        <v>88</v>
      </c>
      <c r="B572" s="12" t="s">
        <v>656</v>
      </c>
      <c r="C572" s="6">
        <v>1979</v>
      </c>
      <c r="D572" s="12" t="s">
        <v>356</v>
      </c>
      <c r="E572" s="6" t="s">
        <v>166</v>
      </c>
      <c r="F572" s="6"/>
      <c r="G572" s="6"/>
      <c r="H572" s="42">
        <f t="shared" si="85"/>
        <v>0</v>
      </c>
      <c r="I572" s="6"/>
      <c r="J572" s="6">
        <v>397041575</v>
      </c>
      <c r="M572" s="19">
        <f t="shared" si="84"/>
        <v>0</v>
      </c>
      <c r="N572" s="19">
        <f t="shared" si="83"/>
        <v>0</v>
      </c>
    </row>
    <row r="573" spans="1:14" ht="30" customHeight="1" x14ac:dyDescent="0.25">
      <c r="A573" s="11">
        <f t="shared" si="86"/>
        <v>89</v>
      </c>
      <c r="B573" s="12" t="s">
        <v>134</v>
      </c>
      <c r="C573" s="6">
        <v>1991</v>
      </c>
      <c r="D573" s="12" t="s">
        <v>356</v>
      </c>
      <c r="E573" s="6" t="s">
        <v>166</v>
      </c>
      <c r="F573" s="6"/>
      <c r="G573" s="6"/>
      <c r="H573" s="42">
        <f t="shared" si="85"/>
        <v>0</v>
      </c>
      <c r="I573" s="6"/>
      <c r="J573" s="6"/>
      <c r="M573" s="19">
        <f t="shared" si="84"/>
        <v>0</v>
      </c>
      <c r="N573" s="19">
        <f t="shared" si="83"/>
        <v>0</v>
      </c>
    </row>
    <row r="574" spans="1:14" ht="30" customHeight="1" x14ac:dyDescent="0.25">
      <c r="A574" s="11">
        <f t="shared" si="86"/>
        <v>90</v>
      </c>
      <c r="B574" s="12" t="s">
        <v>657</v>
      </c>
      <c r="C574" s="6">
        <v>1981</v>
      </c>
      <c r="D574" s="12" t="s">
        <v>605</v>
      </c>
      <c r="E574" s="6" t="s">
        <v>166</v>
      </c>
      <c r="F574" s="6"/>
      <c r="G574" s="6"/>
      <c r="H574" s="42">
        <f t="shared" si="85"/>
        <v>0</v>
      </c>
      <c r="I574" s="6"/>
      <c r="J574" s="6">
        <v>332032725</v>
      </c>
      <c r="M574" s="19">
        <f t="shared" si="84"/>
        <v>0</v>
      </c>
      <c r="N574" s="19">
        <f t="shared" si="83"/>
        <v>0</v>
      </c>
    </row>
    <row r="575" spans="1:14" ht="30" customHeight="1" x14ac:dyDescent="0.25">
      <c r="A575" s="11">
        <f t="shared" si="86"/>
        <v>91</v>
      </c>
      <c r="B575" s="12" t="s">
        <v>658</v>
      </c>
      <c r="C575" s="6">
        <v>1983</v>
      </c>
      <c r="D575" s="12" t="s">
        <v>356</v>
      </c>
      <c r="E575" s="6" t="s">
        <v>166</v>
      </c>
      <c r="F575" s="6"/>
      <c r="G575" s="6"/>
      <c r="H575" s="42">
        <f t="shared" si="85"/>
        <v>0</v>
      </c>
      <c r="I575" s="6"/>
      <c r="J575" s="6">
        <v>865710064</v>
      </c>
      <c r="M575" s="19">
        <f t="shared" si="84"/>
        <v>0</v>
      </c>
      <c r="N575" s="19">
        <f t="shared" si="83"/>
        <v>0</v>
      </c>
    </row>
    <row r="576" spans="1:14" ht="30" customHeight="1" x14ac:dyDescent="0.25">
      <c r="A576" s="11">
        <f t="shared" si="86"/>
        <v>92</v>
      </c>
      <c r="B576" s="12" t="s">
        <v>595</v>
      </c>
      <c r="C576" s="6">
        <v>1991</v>
      </c>
      <c r="D576" s="12" t="s">
        <v>356</v>
      </c>
      <c r="E576" s="6" t="s">
        <v>166</v>
      </c>
      <c r="F576" s="6"/>
      <c r="G576" s="6"/>
      <c r="H576" s="42">
        <f t="shared" si="85"/>
        <v>0</v>
      </c>
      <c r="I576" s="6"/>
      <c r="J576" s="6">
        <v>974621123</v>
      </c>
      <c r="M576" s="19">
        <f t="shared" si="84"/>
        <v>0</v>
      </c>
      <c r="N576" s="19">
        <f t="shared" si="83"/>
        <v>0</v>
      </c>
    </row>
    <row r="577" spans="1:14" ht="30" customHeight="1" x14ac:dyDescent="0.25">
      <c r="A577" s="11">
        <f t="shared" si="86"/>
        <v>93</v>
      </c>
      <c r="B577" s="12" t="s">
        <v>659</v>
      </c>
      <c r="C577" s="6">
        <v>1971</v>
      </c>
      <c r="D577" s="12" t="s">
        <v>356</v>
      </c>
      <c r="E577" s="6"/>
      <c r="F577" s="6"/>
      <c r="G577" s="6"/>
      <c r="H577" s="42" t="str">
        <f t="shared" si="85"/>
        <v>x</v>
      </c>
      <c r="I577" s="6">
        <v>2006</v>
      </c>
      <c r="J577" s="6">
        <v>378549325</v>
      </c>
      <c r="M577" s="19" t="str">
        <f t="shared" si="84"/>
        <v>x</v>
      </c>
      <c r="N577" s="19">
        <f t="shared" si="83"/>
        <v>0</v>
      </c>
    </row>
    <row r="578" spans="1:14" ht="30" customHeight="1" x14ac:dyDescent="0.25">
      <c r="A578" s="11">
        <f t="shared" si="86"/>
        <v>94</v>
      </c>
      <c r="B578" s="12" t="s">
        <v>660</v>
      </c>
      <c r="C578" s="6">
        <v>1974</v>
      </c>
      <c r="D578" s="12" t="s">
        <v>356</v>
      </c>
      <c r="E578" s="6"/>
      <c r="F578" s="6"/>
      <c r="G578" s="6"/>
      <c r="H578" s="42" t="str">
        <f t="shared" si="85"/>
        <v>x</v>
      </c>
      <c r="I578" s="6">
        <v>2012</v>
      </c>
      <c r="J578" s="6">
        <v>395105398</v>
      </c>
      <c r="M578" s="19" t="str">
        <f t="shared" si="84"/>
        <v>x</v>
      </c>
      <c r="N578" s="19">
        <f t="shared" si="83"/>
        <v>0</v>
      </c>
    </row>
    <row r="579" spans="1:14" ht="30" customHeight="1" x14ac:dyDescent="0.25">
      <c r="A579" s="11">
        <f t="shared" si="86"/>
        <v>95</v>
      </c>
      <c r="B579" s="12" t="s">
        <v>661</v>
      </c>
      <c r="C579" s="6">
        <v>1968</v>
      </c>
      <c r="D579" s="12" t="s">
        <v>356</v>
      </c>
      <c r="E579" s="6"/>
      <c r="F579" s="6"/>
      <c r="G579" s="6"/>
      <c r="H579" s="42" t="str">
        <f t="shared" si="85"/>
        <v>x</v>
      </c>
      <c r="I579" s="6">
        <v>2010</v>
      </c>
      <c r="J579" s="6">
        <v>376292135</v>
      </c>
      <c r="M579" s="19" t="str">
        <f t="shared" si="84"/>
        <v>x</v>
      </c>
      <c r="N579" s="19">
        <f t="shared" si="83"/>
        <v>0</v>
      </c>
    </row>
    <row r="580" spans="1:14" ht="30" customHeight="1" x14ac:dyDescent="0.25">
      <c r="A580" s="11">
        <f t="shared" si="86"/>
        <v>96</v>
      </c>
      <c r="B580" s="12" t="s">
        <v>662</v>
      </c>
      <c r="C580" s="6">
        <v>1985</v>
      </c>
      <c r="D580" s="12" t="s">
        <v>356</v>
      </c>
      <c r="E580" s="6" t="s">
        <v>166</v>
      </c>
      <c r="F580" s="6"/>
      <c r="G580" s="6"/>
      <c r="H580" s="42">
        <f t="shared" si="85"/>
        <v>0</v>
      </c>
      <c r="I580" s="6"/>
      <c r="J580" s="6">
        <v>345823717</v>
      </c>
      <c r="M580" s="19">
        <f t="shared" si="84"/>
        <v>0</v>
      </c>
      <c r="N580" s="19">
        <f t="shared" si="83"/>
        <v>0</v>
      </c>
    </row>
    <row r="581" spans="1:14" ht="30" customHeight="1" x14ac:dyDescent="0.25">
      <c r="A581" s="11">
        <f t="shared" si="86"/>
        <v>97</v>
      </c>
      <c r="B581" s="12" t="s">
        <v>662</v>
      </c>
      <c r="C581" s="6">
        <v>1985</v>
      </c>
      <c r="D581" s="12" t="s">
        <v>356</v>
      </c>
      <c r="E581" s="6" t="s">
        <v>166</v>
      </c>
      <c r="F581" s="6"/>
      <c r="G581" s="6"/>
      <c r="H581" s="42">
        <f t="shared" si="85"/>
        <v>0</v>
      </c>
      <c r="I581" s="6"/>
      <c r="J581" s="6">
        <v>345823717</v>
      </c>
      <c r="M581" s="19">
        <f t="shared" si="84"/>
        <v>0</v>
      </c>
      <c r="N581" s="19">
        <f t="shared" si="83"/>
        <v>0</v>
      </c>
    </row>
    <row r="582" spans="1:14" ht="30" customHeight="1" x14ac:dyDescent="0.25">
      <c r="A582" s="11">
        <f t="shared" si="86"/>
        <v>98</v>
      </c>
      <c r="B582" s="12" t="s">
        <v>50</v>
      </c>
      <c r="C582" s="6">
        <v>1975</v>
      </c>
      <c r="D582" s="12" t="s">
        <v>356</v>
      </c>
      <c r="E582" s="6" t="s">
        <v>166</v>
      </c>
      <c r="F582" s="6"/>
      <c r="G582" s="6"/>
      <c r="H582" s="42">
        <f t="shared" si="85"/>
        <v>0</v>
      </c>
      <c r="I582" s="6"/>
      <c r="J582" s="6"/>
      <c r="M582" s="19">
        <f t="shared" si="84"/>
        <v>0</v>
      </c>
      <c r="N582" s="19">
        <f t="shared" si="83"/>
        <v>0</v>
      </c>
    </row>
    <row r="583" spans="1:14" ht="30" customHeight="1" x14ac:dyDescent="0.25">
      <c r="A583" s="11">
        <f t="shared" si="86"/>
        <v>99</v>
      </c>
      <c r="B583" s="12" t="s">
        <v>663</v>
      </c>
      <c r="C583" s="6">
        <v>1988</v>
      </c>
      <c r="D583" s="12" t="s">
        <v>356</v>
      </c>
      <c r="E583" s="6" t="s">
        <v>166</v>
      </c>
      <c r="F583" s="6"/>
      <c r="G583" s="6"/>
      <c r="H583" s="42">
        <f t="shared" si="85"/>
        <v>0</v>
      </c>
      <c r="I583" s="6"/>
      <c r="J583" s="6">
        <v>348514424</v>
      </c>
      <c r="M583" s="19">
        <f t="shared" si="84"/>
        <v>0</v>
      </c>
      <c r="N583" s="19">
        <f t="shared" si="83"/>
        <v>0</v>
      </c>
    </row>
    <row r="584" spans="1:14" s="51" customFormat="1" ht="30" customHeight="1" x14ac:dyDescent="0.25">
      <c r="A584" s="50">
        <v>22</v>
      </c>
      <c r="B584" s="138" t="s">
        <v>671</v>
      </c>
      <c r="C584" s="138"/>
      <c r="D584" s="53">
        <f>A590</f>
        <v>6</v>
      </c>
      <c r="E584" s="9">
        <f>COUNTIF(E585:E590,"x")</f>
        <v>3</v>
      </c>
      <c r="F584" s="9">
        <f t="shared" ref="F584" si="87">COUNTIF(F585:F590,"x")</f>
        <v>0</v>
      </c>
      <c r="G584" s="9">
        <f t="shared" ref="G584" si="88">COUNTIF(G585:G590,"x")</f>
        <v>1</v>
      </c>
      <c r="H584" s="9">
        <f t="shared" ref="H584" si="89">COUNTIF(H585:H590,"x")</f>
        <v>2</v>
      </c>
      <c r="I584" s="56"/>
      <c r="J584" s="50"/>
      <c r="K584" s="50">
        <f>+D584-E584-F584-G584-H584</f>
        <v>0</v>
      </c>
      <c r="M584" s="19">
        <f t="shared" si="84"/>
        <v>0</v>
      </c>
      <c r="N584" s="19">
        <f t="shared" si="83"/>
        <v>0</v>
      </c>
    </row>
    <row r="585" spans="1:14" ht="30" customHeight="1" x14ac:dyDescent="0.25">
      <c r="A585" s="4">
        <v>1</v>
      </c>
      <c r="B585" s="11" t="s">
        <v>665</v>
      </c>
      <c r="C585" s="4">
        <v>1964</v>
      </c>
      <c r="D585" s="11" t="s">
        <v>251</v>
      </c>
      <c r="E585" s="4"/>
      <c r="F585" s="4"/>
      <c r="G585" s="6"/>
      <c r="H585" s="42" t="str">
        <f t="shared" ref="H585:H590" si="90">IF(I585&lt;&gt;0,"x",)</f>
        <v>x</v>
      </c>
      <c r="I585" s="6">
        <v>1989</v>
      </c>
      <c r="J585" s="6">
        <v>345532106</v>
      </c>
      <c r="M585" s="19">
        <f t="shared" si="84"/>
        <v>0</v>
      </c>
      <c r="N585" s="19">
        <f t="shared" si="83"/>
        <v>0</v>
      </c>
    </row>
    <row r="586" spans="1:14" ht="30" customHeight="1" x14ac:dyDescent="0.25">
      <c r="A586" s="11">
        <f t="shared" ref="A586:A590" si="91">A585+1</f>
        <v>2</v>
      </c>
      <c r="B586" s="11" t="s">
        <v>665</v>
      </c>
      <c r="C586" s="4">
        <v>1964</v>
      </c>
      <c r="D586" s="11" t="s">
        <v>251</v>
      </c>
      <c r="E586" s="4"/>
      <c r="F586" s="4"/>
      <c r="G586" s="6" t="s">
        <v>166</v>
      </c>
      <c r="H586" s="42">
        <f t="shared" si="90"/>
        <v>0</v>
      </c>
      <c r="I586" s="6"/>
      <c r="J586" s="6"/>
      <c r="M586" s="19">
        <f t="shared" si="84"/>
        <v>0</v>
      </c>
      <c r="N586" s="19">
        <f t="shared" ref="N586:N649" si="92">IF(I586&gt;2014,"x",0)</f>
        <v>0</v>
      </c>
    </row>
    <row r="587" spans="1:14" ht="30" customHeight="1" x14ac:dyDescent="0.25">
      <c r="A587" s="11">
        <f t="shared" si="91"/>
        <v>3</v>
      </c>
      <c r="B587" s="11" t="s">
        <v>666</v>
      </c>
      <c r="C587" s="4">
        <v>1977</v>
      </c>
      <c r="D587" s="11" t="s">
        <v>251</v>
      </c>
      <c r="E587" s="4" t="s">
        <v>166</v>
      </c>
      <c r="F587" s="4"/>
      <c r="G587" s="6"/>
      <c r="H587" s="42">
        <f t="shared" si="90"/>
        <v>0</v>
      </c>
      <c r="I587" s="6"/>
      <c r="J587" s="6">
        <v>395865212</v>
      </c>
      <c r="M587" s="19">
        <f t="shared" ref="M587:M650" si="93">IF(AND(OR(I587&lt;2014,I587=2014), I587&gt;1993),"x",0)</f>
        <v>0</v>
      </c>
      <c r="N587" s="19">
        <f t="shared" si="92"/>
        <v>0</v>
      </c>
    </row>
    <row r="588" spans="1:14" ht="30" customHeight="1" x14ac:dyDescent="0.25">
      <c r="A588" s="11">
        <f t="shared" si="91"/>
        <v>4</v>
      </c>
      <c r="B588" s="11" t="s">
        <v>667</v>
      </c>
      <c r="C588" s="4">
        <v>1977</v>
      </c>
      <c r="D588" s="11" t="s">
        <v>251</v>
      </c>
      <c r="E588" s="4" t="s">
        <v>166</v>
      </c>
      <c r="F588" s="4"/>
      <c r="G588" s="6"/>
      <c r="H588" s="42">
        <f t="shared" si="90"/>
        <v>0</v>
      </c>
      <c r="I588" s="6"/>
      <c r="J588" s="6">
        <v>388627845</v>
      </c>
      <c r="M588" s="19">
        <f t="shared" si="93"/>
        <v>0</v>
      </c>
      <c r="N588" s="19">
        <f t="shared" si="92"/>
        <v>0</v>
      </c>
    </row>
    <row r="589" spans="1:14" ht="30" customHeight="1" x14ac:dyDescent="0.25">
      <c r="A589" s="11">
        <f t="shared" si="91"/>
        <v>5</v>
      </c>
      <c r="B589" s="11" t="s">
        <v>668</v>
      </c>
      <c r="C589" s="4">
        <v>1985</v>
      </c>
      <c r="D589" s="11" t="s">
        <v>269</v>
      </c>
      <c r="E589" s="4"/>
      <c r="F589" s="4"/>
      <c r="G589" s="6"/>
      <c r="H589" s="42" t="str">
        <f t="shared" si="90"/>
        <v>x</v>
      </c>
      <c r="I589" s="6">
        <v>2013</v>
      </c>
      <c r="J589" s="6">
        <v>387481187</v>
      </c>
      <c r="M589" s="19" t="str">
        <f t="shared" si="93"/>
        <v>x</v>
      </c>
      <c r="N589" s="19">
        <f t="shared" si="92"/>
        <v>0</v>
      </c>
    </row>
    <row r="590" spans="1:14" ht="30" customHeight="1" x14ac:dyDescent="0.25">
      <c r="A590" s="11">
        <f t="shared" si="91"/>
        <v>6</v>
      </c>
      <c r="B590" s="11" t="s">
        <v>669</v>
      </c>
      <c r="C590" s="4">
        <v>1975</v>
      </c>
      <c r="D590" s="11" t="s">
        <v>670</v>
      </c>
      <c r="E590" s="4" t="s">
        <v>166</v>
      </c>
      <c r="F590" s="4"/>
      <c r="G590" s="6"/>
      <c r="H590" s="42">
        <f t="shared" si="90"/>
        <v>0</v>
      </c>
      <c r="I590" s="6"/>
      <c r="J590" s="6">
        <v>387801925</v>
      </c>
      <c r="M590" s="19">
        <f t="shared" si="93"/>
        <v>0</v>
      </c>
      <c r="N590" s="19">
        <f t="shared" si="92"/>
        <v>0</v>
      </c>
    </row>
    <row r="591" spans="1:14" s="51" customFormat="1" ht="30" customHeight="1" x14ac:dyDescent="0.25">
      <c r="A591" s="50">
        <v>23</v>
      </c>
      <c r="B591" s="138" t="s">
        <v>676</v>
      </c>
      <c r="C591" s="138"/>
      <c r="D591" s="53">
        <f>A593</f>
        <v>2</v>
      </c>
      <c r="E591" s="9">
        <f>COUNTIF(E592:E593,"x")</f>
        <v>2</v>
      </c>
      <c r="F591" s="9">
        <f t="shared" ref="F591:H591" si="94">COUNTIF(F592:F593,"x")</f>
        <v>0</v>
      </c>
      <c r="G591" s="9">
        <f t="shared" si="94"/>
        <v>0</v>
      </c>
      <c r="H591" s="9">
        <f t="shared" si="94"/>
        <v>0</v>
      </c>
      <c r="I591" s="56"/>
      <c r="J591" s="50"/>
      <c r="K591" s="50">
        <f>+D591-E591-F591-G591-H591</f>
        <v>0</v>
      </c>
      <c r="M591" s="19">
        <f t="shared" si="93"/>
        <v>0</v>
      </c>
      <c r="N591" s="19">
        <f t="shared" si="92"/>
        <v>0</v>
      </c>
    </row>
    <row r="592" spans="1:14" ht="30" customHeight="1" x14ac:dyDescent="0.25">
      <c r="A592" s="4">
        <v>1</v>
      </c>
      <c r="B592" s="11" t="s">
        <v>672</v>
      </c>
      <c r="C592" s="4">
        <v>1990</v>
      </c>
      <c r="D592" s="11" t="s">
        <v>673</v>
      </c>
      <c r="E592" s="4" t="s">
        <v>166</v>
      </c>
      <c r="F592" s="6"/>
      <c r="G592" s="6"/>
      <c r="H592" s="6"/>
      <c r="I592" s="6"/>
      <c r="J592" s="4"/>
      <c r="M592" s="19">
        <f t="shared" si="93"/>
        <v>0</v>
      </c>
      <c r="N592" s="19">
        <f t="shared" si="92"/>
        <v>0</v>
      </c>
    </row>
    <row r="593" spans="1:14" ht="30" customHeight="1" x14ac:dyDescent="0.25">
      <c r="A593" s="11">
        <f t="shared" ref="A593" si="95">A592+1</f>
        <v>2</v>
      </c>
      <c r="B593" s="11" t="s">
        <v>674</v>
      </c>
      <c r="C593" s="4">
        <v>1993</v>
      </c>
      <c r="D593" s="11" t="s">
        <v>675</v>
      </c>
      <c r="E593" s="4" t="s">
        <v>166</v>
      </c>
      <c r="F593" s="6"/>
      <c r="G593" s="6"/>
      <c r="H593" s="6"/>
      <c r="I593" s="6"/>
      <c r="J593" s="4">
        <v>962827108</v>
      </c>
      <c r="M593" s="19">
        <f t="shared" si="93"/>
        <v>0</v>
      </c>
      <c r="N593" s="19">
        <f t="shared" si="92"/>
        <v>0</v>
      </c>
    </row>
    <row r="594" spans="1:14" s="51" customFormat="1" ht="30" customHeight="1" x14ac:dyDescent="0.25">
      <c r="A594" s="50">
        <v>24</v>
      </c>
      <c r="B594" s="138" t="s">
        <v>690</v>
      </c>
      <c r="C594" s="138"/>
      <c r="D594" s="53">
        <f>A605</f>
        <v>11</v>
      </c>
      <c r="E594" s="9">
        <f>COUNTIF(E595:E605,"x")</f>
        <v>11</v>
      </c>
      <c r="F594" s="9">
        <f t="shared" ref="F594:H594" si="96">COUNTIF(F595:F605,"x")</f>
        <v>0</v>
      </c>
      <c r="G594" s="9">
        <f t="shared" si="96"/>
        <v>0</v>
      </c>
      <c r="H594" s="9">
        <f t="shared" si="96"/>
        <v>0</v>
      </c>
      <c r="I594" s="56"/>
      <c r="J594" s="50"/>
      <c r="K594" s="50">
        <f>+D594-E594-F594-G594-H594</f>
        <v>0</v>
      </c>
      <c r="M594" s="19">
        <f t="shared" si="93"/>
        <v>0</v>
      </c>
      <c r="N594" s="19">
        <f t="shared" si="92"/>
        <v>0</v>
      </c>
    </row>
    <row r="595" spans="1:14" ht="30" customHeight="1" x14ac:dyDescent="0.25">
      <c r="A595" s="4">
        <v>1</v>
      </c>
      <c r="B595" s="11" t="s">
        <v>677</v>
      </c>
      <c r="C595" s="4">
        <v>1955</v>
      </c>
      <c r="D595" s="11" t="s">
        <v>678</v>
      </c>
      <c r="E595" s="4" t="s">
        <v>166</v>
      </c>
      <c r="F595" s="4"/>
      <c r="G595" s="6"/>
      <c r="H595" s="6"/>
      <c r="I595" s="6"/>
      <c r="J595" s="6"/>
      <c r="M595" s="19">
        <f t="shared" si="93"/>
        <v>0</v>
      </c>
      <c r="N595" s="19">
        <f t="shared" si="92"/>
        <v>0</v>
      </c>
    </row>
    <row r="596" spans="1:14" ht="30" customHeight="1" x14ac:dyDescent="0.25">
      <c r="A596" s="11">
        <f t="shared" ref="A596:A605" si="97">A595+1</f>
        <v>2</v>
      </c>
      <c r="B596" s="11" t="s">
        <v>183</v>
      </c>
      <c r="C596" s="4">
        <v>1988</v>
      </c>
      <c r="D596" s="11" t="s">
        <v>679</v>
      </c>
      <c r="E596" s="4" t="s">
        <v>166</v>
      </c>
      <c r="F596" s="4"/>
      <c r="G596" s="6"/>
      <c r="H596" s="6"/>
      <c r="I596" s="6"/>
      <c r="J596" s="6">
        <v>943772760</v>
      </c>
      <c r="M596" s="19">
        <f t="shared" si="93"/>
        <v>0</v>
      </c>
      <c r="N596" s="19">
        <f t="shared" si="92"/>
        <v>0</v>
      </c>
    </row>
    <row r="597" spans="1:14" ht="30" customHeight="1" x14ac:dyDescent="0.25">
      <c r="A597" s="11">
        <f t="shared" si="97"/>
        <v>3</v>
      </c>
      <c r="B597" s="11" t="s">
        <v>680</v>
      </c>
      <c r="C597" s="4">
        <v>1966</v>
      </c>
      <c r="D597" s="11" t="s">
        <v>681</v>
      </c>
      <c r="E597" s="4" t="s">
        <v>166</v>
      </c>
      <c r="F597" s="4"/>
      <c r="G597" s="6"/>
      <c r="H597" s="6"/>
      <c r="I597" s="6"/>
      <c r="J597" s="6">
        <v>394411760</v>
      </c>
      <c r="M597" s="19">
        <f t="shared" si="93"/>
        <v>0</v>
      </c>
      <c r="N597" s="19">
        <f t="shared" si="92"/>
        <v>0</v>
      </c>
    </row>
    <row r="598" spans="1:14" ht="30" customHeight="1" x14ac:dyDescent="0.25">
      <c r="A598" s="11">
        <f t="shared" si="97"/>
        <v>4</v>
      </c>
      <c r="B598" s="11" t="s">
        <v>682</v>
      </c>
      <c r="C598" s="4">
        <v>1939</v>
      </c>
      <c r="D598" s="11" t="s">
        <v>681</v>
      </c>
      <c r="E598" s="4" t="s">
        <v>166</v>
      </c>
      <c r="F598" s="4"/>
      <c r="G598" s="6"/>
      <c r="H598" s="6"/>
      <c r="I598" s="6"/>
      <c r="J598" s="6">
        <v>332062997</v>
      </c>
      <c r="M598" s="19">
        <f t="shared" si="93"/>
        <v>0</v>
      </c>
      <c r="N598" s="19">
        <f t="shared" si="92"/>
        <v>0</v>
      </c>
    </row>
    <row r="599" spans="1:14" ht="30" customHeight="1" x14ac:dyDescent="0.25">
      <c r="A599" s="11">
        <f t="shared" si="97"/>
        <v>5</v>
      </c>
      <c r="B599" s="11" t="s">
        <v>683</v>
      </c>
      <c r="C599" s="4">
        <v>1937</v>
      </c>
      <c r="D599" s="11" t="s">
        <v>681</v>
      </c>
      <c r="E599" s="4" t="s">
        <v>166</v>
      </c>
      <c r="F599" s="4"/>
      <c r="G599" s="6"/>
      <c r="H599" s="6"/>
      <c r="I599" s="6"/>
      <c r="J599" s="6">
        <v>3682658627</v>
      </c>
      <c r="M599" s="19">
        <f t="shared" si="93"/>
        <v>0</v>
      </c>
      <c r="N599" s="19">
        <f t="shared" si="92"/>
        <v>0</v>
      </c>
    </row>
    <row r="600" spans="1:14" ht="30" customHeight="1" x14ac:dyDescent="0.25">
      <c r="A600" s="11">
        <f t="shared" si="97"/>
        <v>6</v>
      </c>
      <c r="B600" s="11" t="s">
        <v>684</v>
      </c>
      <c r="C600" s="4">
        <v>1982</v>
      </c>
      <c r="D600" s="11" t="s">
        <v>681</v>
      </c>
      <c r="E600" s="4" t="s">
        <v>166</v>
      </c>
      <c r="F600" s="4"/>
      <c r="G600" s="6"/>
      <c r="H600" s="6"/>
      <c r="I600" s="6"/>
      <c r="J600" s="6">
        <v>961160659</v>
      </c>
      <c r="M600" s="19">
        <f t="shared" si="93"/>
        <v>0</v>
      </c>
      <c r="N600" s="19">
        <f t="shared" si="92"/>
        <v>0</v>
      </c>
    </row>
    <row r="601" spans="1:14" ht="30" customHeight="1" x14ac:dyDescent="0.25">
      <c r="A601" s="11">
        <f t="shared" si="97"/>
        <v>7</v>
      </c>
      <c r="B601" s="11" t="s">
        <v>685</v>
      </c>
      <c r="C601" s="4">
        <v>1973</v>
      </c>
      <c r="D601" s="11" t="s">
        <v>681</v>
      </c>
      <c r="E601" s="4" t="s">
        <v>166</v>
      </c>
      <c r="F601" s="4"/>
      <c r="G601" s="4"/>
      <c r="H601" s="4"/>
      <c r="I601" s="4"/>
      <c r="J601" s="4">
        <v>345869942</v>
      </c>
      <c r="M601" s="19">
        <f t="shared" si="93"/>
        <v>0</v>
      </c>
      <c r="N601" s="19">
        <f t="shared" si="92"/>
        <v>0</v>
      </c>
    </row>
    <row r="602" spans="1:14" ht="30" customHeight="1" x14ac:dyDescent="0.25">
      <c r="A602" s="11">
        <f t="shared" si="97"/>
        <v>8</v>
      </c>
      <c r="B602" s="11" t="s">
        <v>686</v>
      </c>
      <c r="C602" s="4">
        <v>1965</v>
      </c>
      <c r="D602" s="11" t="s">
        <v>681</v>
      </c>
      <c r="E602" s="4" t="s">
        <v>166</v>
      </c>
      <c r="F602" s="4"/>
      <c r="G602" s="4"/>
      <c r="H602" s="4"/>
      <c r="I602" s="4"/>
      <c r="J602" s="4">
        <v>385122987</v>
      </c>
      <c r="M602" s="19">
        <f t="shared" si="93"/>
        <v>0</v>
      </c>
      <c r="N602" s="19">
        <f t="shared" si="92"/>
        <v>0</v>
      </c>
    </row>
    <row r="603" spans="1:14" ht="30" customHeight="1" x14ac:dyDescent="0.25">
      <c r="A603" s="11">
        <f t="shared" si="97"/>
        <v>9</v>
      </c>
      <c r="B603" s="11" t="s">
        <v>687</v>
      </c>
      <c r="C603" s="4">
        <v>1975</v>
      </c>
      <c r="D603" s="11" t="s">
        <v>681</v>
      </c>
      <c r="E603" s="4" t="s">
        <v>166</v>
      </c>
      <c r="F603" s="4"/>
      <c r="G603" s="4"/>
      <c r="H603" s="4"/>
      <c r="I603" s="4"/>
      <c r="J603" s="4">
        <v>366736520</v>
      </c>
      <c r="M603" s="19">
        <f t="shared" si="93"/>
        <v>0</v>
      </c>
      <c r="N603" s="19">
        <f t="shared" si="92"/>
        <v>0</v>
      </c>
    </row>
    <row r="604" spans="1:14" ht="30" customHeight="1" x14ac:dyDescent="0.25">
      <c r="A604" s="11">
        <f t="shared" si="97"/>
        <v>10</v>
      </c>
      <c r="B604" s="11" t="s">
        <v>688</v>
      </c>
      <c r="C604" s="4">
        <v>1973</v>
      </c>
      <c r="D604" s="11" t="s">
        <v>681</v>
      </c>
      <c r="E604" s="4" t="s">
        <v>166</v>
      </c>
      <c r="F604" s="4"/>
      <c r="G604" s="4"/>
      <c r="H604" s="4"/>
      <c r="I604" s="4"/>
      <c r="J604" s="4">
        <v>357940036</v>
      </c>
      <c r="M604" s="19">
        <f t="shared" si="93"/>
        <v>0</v>
      </c>
      <c r="N604" s="19">
        <f t="shared" si="92"/>
        <v>0</v>
      </c>
    </row>
    <row r="605" spans="1:14" ht="30" customHeight="1" x14ac:dyDescent="0.25">
      <c r="A605" s="11">
        <f t="shared" si="97"/>
        <v>11</v>
      </c>
      <c r="B605" s="11" t="s">
        <v>689</v>
      </c>
      <c r="C605" s="4">
        <v>1958</v>
      </c>
      <c r="D605" s="11" t="s">
        <v>681</v>
      </c>
      <c r="E605" s="4" t="s">
        <v>166</v>
      </c>
      <c r="F605" s="4"/>
      <c r="G605" s="4"/>
      <c r="H605" s="4"/>
      <c r="I605" s="4"/>
      <c r="J605" s="4">
        <v>382084379</v>
      </c>
      <c r="M605" s="19">
        <f t="shared" si="93"/>
        <v>0</v>
      </c>
      <c r="N605" s="19">
        <f t="shared" si="92"/>
        <v>0</v>
      </c>
    </row>
    <row r="606" spans="1:14" s="51" customFormat="1" ht="30" customHeight="1" x14ac:dyDescent="0.25">
      <c r="A606" s="50">
        <v>25</v>
      </c>
      <c r="B606" s="138" t="s">
        <v>797</v>
      </c>
      <c r="C606" s="138"/>
      <c r="D606" s="53">
        <f>A699</f>
        <v>93</v>
      </c>
      <c r="E606" s="9">
        <f>COUNTIF(E607:E699,"x")</f>
        <v>77</v>
      </c>
      <c r="F606" s="9">
        <f t="shared" ref="F606:H606" si="98">COUNTIF(F607:F699,"x")</f>
        <v>0</v>
      </c>
      <c r="G606" s="9">
        <f t="shared" si="98"/>
        <v>0</v>
      </c>
      <c r="H606" s="9">
        <f t="shared" si="98"/>
        <v>16</v>
      </c>
      <c r="I606" s="56"/>
      <c r="J606" s="50"/>
      <c r="K606" s="50">
        <f>+D606-E606-F606-G606-H606</f>
        <v>0</v>
      </c>
      <c r="M606" s="19">
        <f t="shared" si="93"/>
        <v>0</v>
      </c>
      <c r="N606" s="19">
        <f t="shared" si="92"/>
        <v>0</v>
      </c>
    </row>
    <row r="607" spans="1:14" ht="30" customHeight="1" x14ac:dyDescent="0.25">
      <c r="A607" s="4">
        <v>1</v>
      </c>
      <c r="B607" s="11" t="s">
        <v>111</v>
      </c>
      <c r="C607" s="4">
        <v>1976</v>
      </c>
      <c r="D607" s="11" t="s">
        <v>269</v>
      </c>
      <c r="E607" s="4" t="s">
        <v>166</v>
      </c>
      <c r="F607" s="4"/>
      <c r="G607" s="4"/>
      <c r="H607" s="42">
        <f t="shared" ref="H607:H670" si="99">IF(I607&lt;&gt;0,"x",)</f>
        <v>0</v>
      </c>
      <c r="I607" s="4"/>
      <c r="J607" s="4">
        <v>383612956</v>
      </c>
      <c r="M607" s="19">
        <f t="shared" si="93"/>
        <v>0</v>
      </c>
      <c r="N607" s="19">
        <f t="shared" si="92"/>
        <v>0</v>
      </c>
    </row>
    <row r="608" spans="1:14" ht="30" customHeight="1" x14ac:dyDescent="0.25">
      <c r="A608" s="11">
        <f t="shared" ref="A608:A671" si="100">A607+1</f>
        <v>2</v>
      </c>
      <c r="B608" s="11" t="s">
        <v>691</v>
      </c>
      <c r="C608" s="4">
        <v>1969</v>
      </c>
      <c r="D608" s="11" t="s">
        <v>269</v>
      </c>
      <c r="E608" s="4" t="s">
        <v>166</v>
      </c>
      <c r="F608" s="4"/>
      <c r="G608" s="4"/>
      <c r="H608" s="42">
        <f t="shared" si="99"/>
        <v>0</v>
      </c>
      <c r="I608" s="4"/>
      <c r="J608" s="4">
        <v>344373703</v>
      </c>
      <c r="M608" s="19">
        <f t="shared" si="93"/>
        <v>0</v>
      </c>
      <c r="N608" s="19">
        <f t="shared" si="92"/>
        <v>0</v>
      </c>
    </row>
    <row r="609" spans="1:14" ht="30" customHeight="1" x14ac:dyDescent="0.25">
      <c r="A609" s="11">
        <f t="shared" si="100"/>
        <v>3</v>
      </c>
      <c r="B609" s="11" t="s">
        <v>692</v>
      </c>
      <c r="C609" s="4">
        <v>1973</v>
      </c>
      <c r="D609" s="11" t="s">
        <v>693</v>
      </c>
      <c r="E609" s="4" t="s">
        <v>166</v>
      </c>
      <c r="F609" s="4"/>
      <c r="G609" s="4"/>
      <c r="H609" s="42">
        <f t="shared" si="99"/>
        <v>0</v>
      </c>
      <c r="I609" s="6"/>
      <c r="J609" s="4">
        <v>375797786</v>
      </c>
      <c r="M609" s="19">
        <f t="shared" si="93"/>
        <v>0</v>
      </c>
      <c r="N609" s="19">
        <f t="shared" si="92"/>
        <v>0</v>
      </c>
    </row>
    <row r="610" spans="1:14" ht="30" customHeight="1" x14ac:dyDescent="0.25">
      <c r="A610" s="11">
        <f t="shared" si="100"/>
        <v>4</v>
      </c>
      <c r="B610" s="11" t="s">
        <v>694</v>
      </c>
      <c r="C610" s="4">
        <v>1973</v>
      </c>
      <c r="D610" s="11" t="s">
        <v>693</v>
      </c>
      <c r="E610" s="4" t="s">
        <v>166</v>
      </c>
      <c r="F610" s="4"/>
      <c r="G610" s="4"/>
      <c r="H610" s="42">
        <f t="shared" si="99"/>
        <v>0</v>
      </c>
      <c r="I610" s="4"/>
      <c r="J610" s="4">
        <v>975764873</v>
      </c>
      <c r="M610" s="19">
        <f t="shared" si="93"/>
        <v>0</v>
      </c>
      <c r="N610" s="19">
        <f t="shared" si="92"/>
        <v>0</v>
      </c>
    </row>
    <row r="611" spans="1:14" ht="30" customHeight="1" x14ac:dyDescent="0.25">
      <c r="A611" s="11">
        <f t="shared" si="100"/>
        <v>5</v>
      </c>
      <c r="B611" s="11" t="s">
        <v>695</v>
      </c>
      <c r="C611" s="4">
        <v>1970</v>
      </c>
      <c r="D611" s="11" t="s">
        <v>693</v>
      </c>
      <c r="E611" s="4" t="s">
        <v>166</v>
      </c>
      <c r="F611" s="4"/>
      <c r="G611" s="4"/>
      <c r="H611" s="42">
        <f t="shared" si="99"/>
        <v>0</v>
      </c>
      <c r="I611" s="4"/>
      <c r="J611" s="4">
        <v>378549502</v>
      </c>
      <c r="M611" s="19">
        <f t="shared" si="93"/>
        <v>0</v>
      </c>
      <c r="N611" s="19">
        <f t="shared" si="92"/>
        <v>0</v>
      </c>
    </row>
    <row r="612" spans="1:14" ht="30" customHeight="1" x14ac:dyDescent="0.25">
      <c r="A612" s="11">
        <f t="shared" si="100"/>
        <v>6</v>
      </c>
      <c r="B612" s="11" t="s">
        <v>696</v>
      </c>
      <c r="C612" s="4">
        <v>1979</v>
      </c>
      <c r="D612" s="11" t="s">
        <v>251</v>
      </c>
      <c r="E612" s="4"/>
      <c r="F612" s="4"/>
      <c r="G612" s="4"/>
      <c r="H612" s="42" t="str">
        <f t="shared" si="99"/>
        <v>x</v>
      </c>
      <c r="I612" s="4">
        <v>2010</v>
      </c>
      <c r="J612" s="4">
        <v>967851521</v>
      </c>
      <c r="M612" s="19" t="str">
        <f t="shared" si="93"/>
        <v>x</v>
      </c>
      <c r="N612" s="19">
        <f t="shared" si="92"/>
        <v>0</v>
      </c>
    </row>
    <row r="613" spans="1:14" ht="30" customHeight="1" x14ac:dyDescent="0.25">
      <c r="A613" s="11">
        <f t="shared" si="100"/>
        <v>7</v>
      </c>
      <c r="B613" s="11" t="s">
        <v>696</v>
      </c>
      <c r="C613" s="4">
        <v>1979</v>
      </c>
      <c r="D613" s="11" t="s">
        <v>251</v>
      </c>
      <c r="E613" s="4" t="s">
        <v>166</v>
      </c>
      <c r="F613" s="4"/>
      <c r="G613" s="4"/>
      <c r="H613" s="42">
        <f t="shared" si="99"/>
        <v>0</v>
      </c>
      <c r="I613" s="4"/>
      <c r="J613" s="4">
        <v>967851521</v>
      </c>
      <c r="M613" s="19">
        <f t="shared" si="93"/>
        <v>0</v>
      </c>
      <c r="N613" s="19">
        <f t="shared" si="92"/>
        <v>0</v>
      </c>
    </row>
    <row r="614" spans="1:14" ht="30" customHeight="1" x14ac:dyDescent="0.25">
      <c r="A614" s="11">
        <f t="shared" si="100"/>
        <v>8</v>
      </c>
      <c r="B614" s="11" t="s">
        <v>697</v>
      </c>
      <c r="C614" s="4">
        <v>1979</v>
      </c>
      <c r="D614" s="11" t="s">
        <v>251</v>
      </c>
      <c r="E614" s="4" t="s">
        <v>166</v>
      </c>
      <c r="F614" s="4"/>
      <c r="G614" s="4"/>
      <c r="H614" s="42">
        <f t="shared" si="99"/>
        <v>0</v>
      </c>
      <c r="I614" s="4"/>
      <c r="J614" s="4">
        <v>347306158</v>
      </c>
      <c r="M614" s="19">
        <f t="shared" si="93"/>
        <v>0</v>
      </c>
      <c r="N614" s="19">
        <f t="shared" si="92"/>
        <v>0</v>
      </c>
    </row>
    <row r="615" spans="1:14" ht="30" customHeight="1" x14ac:dyDescent="0.25">
      <c r="A615" s="11">
        <f t="shared" si="100"/>
        <v>9</v>
      </c>
      <c r="B615" s="11" t="s">
        <v>698</v>
      </c>
      <c r="C615" s="4">
        <v>1970</v>
      </c>
      <c r="D615" s="11" t="s">
        <v>251</v>
      </c>
      <c r="E615" s="4" t="s">
        <v>166</v>
      </c>
      <c r="F615" s="4"/>
      <c r="G615" s="4"/>
      <c r="H615" s="42">
        <f t="shared" si="99"/>
        <v>0</v>
      </c>
      <c r="I615" s="4"/>
      <c r="J615" s="4">
        <v>959650329</v>
      </c>
      <c r="M615" s="19">
        <f t="shared" si="93"/>
        <v>0</v>
      </c>
      <c r="N615" s="19">
        <f t="shared" si="92"/>
        <v>0</v>
      </c>
    </row>
    <row r="616" spans="1:14" ht="30" customHeight="1" x14ac:dyDescent="0.25">
      <c r="A616" s="11">
        <f t="shared" si="100"/>
        <v>10</v>
      </c>
      <c r="B616" s="11" t="s">
        <v>699</v>
      </c>
      <c r="C616" s="4">
        <v>1991</v>
      </c>
      <c r="D616" s="11" t="s">
        <v>251</v>
      </c>
      <c r="E616" s="4" t="s">
        <v>166</v>
      </c>
      <c r="F616" s="4"/>
      <c r="G616" s="4"/>
      <c r="H616" s="42">
        <f t="shared" si="99"/>
        <v>0</v>
      </c>
      <c r="I616" s="4"/>
      <c r="J616" s="4">
        <v>967405126</v>
      </c>
      <c r="M616" s="19">
        <f t="shared" si="93"/>
        <v>0</v>
      </c>
      <c r="N616" s="19">
        <f t="shared" si="92"/>
        <v>0</v>
      </c>
    </row>
    <row r="617" spans="1:14" ht="30" customHeight="1" x14ac:dyDescent="0.25">
      <c r="A617" s="11">
        <f t="shared" si="100"/>
        <v>11</v>
      </c>
      <c r="B617" s="11" t="s">
        <v>700</v>
      </c>
      <c r="C617" s="4">
        <v>1981</v>
      </c>
      <c r="D617" s="11" t="s">
        <v>701</v>
      </c>
      <c r="E617" s="4" t="s">
        <v>166</v>
      </c>
      <c r="F617" s="4"/>
      <c r="G617" s="4"/>
      <c r="H617" s="42">
        <f t="shared" si="99"/>
        <v>0</v>
      </c>
      <c r="I617" s="4"/>
      <c r="J617" s="4">
        <v>977035289</v>
      </c>
      <c r="M617" s="19">
        <f t="shared" si="93"/>
        <v>0</v>
      </c>
      <c r="N617" s="19">
        <f t="shared" si="92"/>
        <v>0</v>
      </c>
    </row>
    <row r="618" spans="1:14" ht="30" customHeight="1" x14ac:dyDescent="0.25">
      <c r="A618" s="11">
        <f t="shared" si="100"/>
        <v>12</v>
      </c>
      <c r="B618" s="11" t="s">
        <v>700</v>
      </c>
      <c r="C618" s="4">
        <v>1981</v>
      </c>
      <c r="D618" s="11" t="s">
        <v>701</v>
      </c>
      <c r="E618" s="4" t="s">
        <v>166</v>
      </c>
      <c r="F618" s="4"/>
      <c r="G618" s="4"/>
      <c r="H618" s="42">
        <f t="shared" si="99"/>
        <v>0</v>
      </c>
      <c r="I618" s="4"/>
      <c r="J618" s="4">
        <v>977035289</v>
      </c>
      <c r="M618" s="19">
        <f t="shared" si="93"/>
        <v>0</v>
      </c>
      <c r="N618" s="19">
        <f t="shared" si="92"/>
        <v>0</v>
      </c>
    </row>
    <row r="619" spans="1:14" ht="30" customHeight="1" x14ac:dyDescent="0.25">
      <c r="A619" s="11">
        <f t="shared" si="100"/>
        <v>13</v>
      </c>
      <c r="B619" s="11" t="s">
        <v>702</v>
      </c>
      <c r="C619" s="4">
        <v>1971</v>
      </c>
      <c r="D619" s="11" t="s">
        <v>703</v>
      </c>
      <c r="E619" s="4"/>
      <c r="F619" s="4"/>
      <c r="G619" s="4"/>
      <c r="H619" s="42" t="str">
        <f t="shared" si="99"/>
        <v>x</v>
      </c>
      <c r="I619" s="4">
        <v>2005</v>
      </c>
      <c r="J619" s="4">
        <v>395865205</v>
      </c>
      <c r="M619" s="19" t="str">
        <f t="shared" si="93"/>
        <v>x</v>
      </c>
      <c r="N619" s="19">
        <f t="shared" si="92"/>
        <v>0</v>
      </c>
    </row>
    <row r="620" spans="1:14" ht="30" customHeight="1" x14ac:dyDescent="0.25">
      <c r="A620" s="11">
        <f t="shared" si="100"/>
        <v>14</v>
      </c>
      <c r="B620" s="11" t="s">
        <v>702</v>
      </c>
      <c r="C620" s="4">
        <v>1971</v>
      </c>
      <c r="D620" s="11" t="s">
        <v>704</v>
      </c>
      <c r="E620" s="4" t="s">
        <v>166</v>
      </c>
      <c r="F620" s="4"/>
      <c r="G620" s="4"/>
      <c r="H620" s="42">
        <f t="shared" si="99"/>
        <v>0</v>
      </c>
      <c r="I620" s="4"/>
      <c r="J620" s="4">
        <v>395865205</v>
      </c>
      <c r="M620" s="19">
        <f t="shared" si="93"/>
        <v>0</v>
      </c>
      <c r="N620" s="19">
        <f t="shared" si="92"/>
        <v>0</v>
      </c>
    </row>
    <row r="621" spans="1:14" ht="30" customHeight="1" x14ac:dyDescent="0.25">
      <c r="A621" s="11">
        <f t="shared" si="100"/>
        <v>15</v>
      </c>
      <c r="B621" s="12" t="s">
        <v>705</v>
      </c>
      <c r="C621" s="6">
        <v>1982</v>
      </c>
      <c r="D621" s="12" t="s">
        <v>269</v>
      </c>
      <c r="E621" s="6" t="s">
        <v>166</v>
      </c>
      <c r="F621" s="6"/>
      <c r="G621" s="6"/>
      <c r="H621" s="42">
        <f t="shared" si="99"/>
        <v>0</v>
      </c>
      <c r="I621" s="6"/>
      <c r="J621" s="6">
        <v>376301106</v>
      </c>
      <c r="M621" s="19">
        <f t="shared" si="93"/>
        <v>0</v>
      </c>
      <c r="N621" s="19">
        <f t="shared" si="92"/>
        <v>0</v>
      </c>
    </row>
    <row r="622" spans="1:14" ht="30" customHeight="1" x14ac:dyDescent="0.25">
      <c r="A622" s="11">
        <f t="shared" si="100"/>
        <v>16</v>
      </c>
      <c r="B622" s="12" t="s">
        <v>706</v>
      </c>
      <c r="C622" s="6">
        <v>1980</v>
      </c>
      <c r="D622" s="12" t="s">
        <v>148</v>
      </c>
      <c r="E622" s="6" t="s">
        <v>166</v>
      </c>
      <c r="F622" s="6"/>
      <c r="G622" s="6"/>
      <c r="H622" s="42">
        <f t="shared" si="99"/>
        <v>0</v>
      </c>
      <c r="I622" s="6"/>
      <c r="J622" s="6">
        <v>399357369</v>
      </c>
      <c r="M622" s="19">
        <f t="shared" si="93"/>
        <v>0</v>
      </c>
      <c r="N622" s="19">
        <f t="shared" si="92"/>
        <v>0</v>
      </c>
    </row>
    <row r="623" spans="1:14" ht="30" customHeight="1" x14ac:dyDescent="0.25">
      <c r="A623" s="11">
        <f t="shared" si="100"/>
        <v>17</v>
      </c>
      <c r="B623" s="12" t="s">
        <v>707</v>
      </c>
      <c r="C623" s="6">
        <v>1980</v>
      </c>
      <c r="D623" s="12" t="s">
        <v>708</v>
      </c>
      <c r="E623" s="6" t="s">
        <v>166</v>
      </c>
      <c r="F623" s="6"/>
      <c r="G623" s="6"/>
      <c r="H623" s="42">
        <f t="shared" si="99"/>
        <v>0</v>
      </c>
      <c r="I623" s="6"/>
      <c r="J623" s="6">
        <v>865015892</v>
      </c>
      <c r="M623" s="19">
        <f t="shared" si="93"/>
        <v>0</v>
      </c>
      <c r="N623" s="19">
        <f t="shared" si="92"/>
        <v>0</v>
      </c>
    </row>
    <row r="624" spans="1:14" ht="30" customHeight="1" x14ac:dyDescent="0.25">
      <c r="A624" s="11">
        <f t="shared" si="100"/>
        <v>18</v>
      </c>
      <c r="B624" s="12" t="s">
        <v>709</v>
      </c>
      <c r="C624" s="6">
        <v>1987</v>
      </c>
      <c r="D624" s="12" t="s">
        <v>710</v>
      </c>
      <c r="E624" s="6" t="s">
        <v>166</v>
      </c>
      <c r="F624" s="6"/>
      <c r="G624" s="6"/>
      <c r="H624" s="42">
        <f t="shared" si="99"/>
        <v>0</v>
      </c>
      <c r="I624" s="6"/>
      <c r="J624" s="6">
        <v>365299356</v>
      </c>
      <c r="M624" s="19">
        <f t="shared" si="93"/>
        <v>0</v>
      </c>
      <c r="N624" s="19">
        <f t="shared" si="92"/>
        <v>0</v>
      </c>
    </row>
    <row r="625" spans="1:14" ht="30" customHeight="1" x14ac:dyDescent="0.25">
      <c r="A625" s="11">
        <f t="shared" si="100"/>
        <v>19</v>
      </c>
      <c r="B625" s="12" t="s">
        <v>711</v>
      </c>
      <c r="C625" s="6">
        <v>1981</v>
      </c>
      <c r="D625" s="12" t="s">
        <v>712</v>
      </c>
      <c r="E625" s="6" t="s">
        <v>166</v>
      </c>
      <c r="F625" s="6"/>
      <c r="G625" s="6"/>
      <c r="H625" s="42">
        <f t="shared" si="99"/>
        <v>0</v>
      </c>
      <c r="I625" s="6"/>
      <c r="J625" s="6">
        <v>384748869</v>
      </c>
      <c r="M625" s="19">
        <f t="shared" si="93"/>
        <v>0</v>
      </c>
      <c r="N625" s="19">
        <f t="shared" si="92"/>
        <v>0</v>
      </c>
    </row>
    <row r="626" spans="1:14" ht="30" customHeight="1" x14ac:dyDescent="0.25">
      <c r="A626" s="11">
        <f t="shared" si="100"/>
        <v>20</v>
      </c>
      <c r="B626" s="12" t="s">
        <v>713</v>
      </c>
      <c r="C626" s="6">
        <v>1959</v>
      </c>
      <c r="D626" s="12" t="s">
        <v>714</v>
      </c>
      <c r="E626" s="6" t="s">
        <v>166</v>
      </c>
      <c r="F626" s="6"/>
      <c r="G626" s="6"/>
      <c r="H626" s="42">
        <f t="shared" si="99"/>
        <v>0</v>
      </c>
      <c r="I626" s="6"/>
      <c r="J626" s="6">
        <v>352008540</v>
      </c>
      <c r="M626" s="19">
        <f t="shared" si="93"/>
        <v>0</v>
      </c>
      <c r="N626" s="19">
        <f t="shared" si="92"/>
        <v>0</v>
      </c>
    </row>
    <row r="627" spans="1:14" ht="30" customHeight="1" x14ac:dyDescent="0.25">
      <c r="A627" s="11">
        <f t="shared" si="100"/>
        <v>21</v>
      </c>
      <c r="B627" s="12" t="s">
        <v>715</v>
      </c>
      <c r="C627" s="6">
        <v>1981</v>
      </c>
      <c r="D627" s="12" t="s">
        <v>714</v>
      </c>
      <c r="E627" s="6" t="s">
        <v>166</v>
      </c>
      <c r="F627" s="6"/>
      <c r="G627" s="6"/>
      <c r="H627" s="42">
        <f t="shared" si="99"/>
        <v>0</v>
      </c>
      <c r="I627" s="6"/>
      <c r="J627" s="6">
        <v>395659227</v>
      </c>
      <c r="M627" s="19">
        <f t="shared" si="93"/>
        <v>0</v>
      </c>
      <c r="N627" s="19">
        <f t="shared" si="92"/>
        <v>0</v>
      </c>
    </row>
    <row r="628" spans="1:14" ht="30" customHeight="1" x14ac:dyDescent="0.25">
      <c r="A628" s="11">
        <f t="shared" si="100"/>
        <v>22</v>
      </c>
      <c r="B628" s="12" t="s">
        <v>716</v>
      </c>
      <c r="C628" s="6">
        <v>1983</v>
      </c>
      <c r="D628" s="12" t="s">
        <v>717</v>
      </c>
      <c r="E628" s="6" t="s">
        <v>166</v>
      </c>
      <c r="F628" s="6"/>
      <c r="G628" s="6"/>
      <c r="H628" s="42">
        <f t="shared" si="99"/>
        <v>0</v>
      </c>
      <c r="I628" s="6"/>
      <c r="J628" s="6">
        <v>984199983</v>
      </c>
      <c r="M628" s="19">
        <f t="shared" si="93"/>
        <v>0</v>
      </c>
      <c r="N628" s="19">
        <f t="shared" si="92"/>
        <v>0</v>
      </c>
    </row>
    <row r="629" spans="1:14" ht="30" customHeight="1" x14ac:dyDescent="0.25">
      <c r="A629" s="11">
        <f t="shared" si="100"/>
        <v>23</v>
      </c>
      <c r="B629" s="12" t="s">
        <v>718</v>
      </c>
      <c r="C629" s="6">
        <v>1970</v>
      </c>
      <c r="D629" s="12" t="s">
        <v>714</v>
      </c>
      <c r="E629" s="6" t="s">
        <v>166</v>
      </c>
      <c r="F629" s="6"/>
      <c r="G629" s="6"/>
      <c r="H629" s="42">
        <f t="shared" si="99"/>
        <v>0</v>
      </c>
      <c r="I629" s="6"/>
      <c r="J629" s="6">
        <v>349297870</v>
      </c>
      <c r="M629" s="19">
        <f t="shared" si="93"/>
        <v>0</v>
      </c>
      <c r="N629" s="19">
        <f t="shared" si="92"/>
        <v>0</v>
      </c>
    </row>
    <row r="630" spans="1:14" ht="30" customHeight="1" x14ac:dyDescent="0.25">
      <c r="A630" s="11">
        <f t="shared" si="100"/>
        <v>24</v>
      </c>
      <c r="B630" s="12" t="s">
        <v>719</v>
      </c>
      <c r="C630" s="6">
        <v>1978</v>
      </c>
      <c r="D630" s="12" t="s">
        <v>720</v>
      </c>
      <c r="E630" s="6" t="s">
        <v>166</v>
      </c>
      <c r="F630" s="6"/>
      <c r="G630" s="6"/>
      <c r="H630" s="42">
        <f t="shared" si="99"/>
        <v>0</v>
      </c>
      <c r="I630" s="6"/>
      <c r="J630" s="6">
        <v>982378427</v>
      </c>
      <c r="M630" s="19">
        <f t="shared" si="93"/>
        <v>0</v>
      </c>
      <c r="N630" s="19">
        <f t="shared" si="92"/>
        <v>0</v>
      </c>
    </row>
    <row r="631" spans="1:14" ht="30" customHeight="1" x14ac:dyDescent="0.25">
      <c r="A631" s="11">
        <f t="shared" si="100"/>
        <v>25</v>
      </c>
      <c r="B631" s="12" t="s">
        <v>721</v>
      </c>
      <c r="C631" s="6">
        <v>1990</v>
      </c>
      <c r="D631" s="12" t="s">
        <v>701</v>
      </c>
      <c r="E631" s="6" t="s">
        <v>166</v>
      </c>
      <c r="F631" s="6"/>
      <c r="G631" s="6"/>
      <c r="H631" s="42">
        <f t="shared" si="99"/>
        <v>0</v>
      </c>
      <c r="I631" s="6"/>
      <c r="J631" s="6">
        <v>974425627</v>
      </c>
      <c r="M631" s="19">
        <f t="shared" si="93"/>
        <v>0</v>
      </c>
      <c r="N631" s="19">
        <f t="shared" si="92"/>
        <v>0</v>
      </c>
    </row>
    <row r="632" spans="1:14" ht="30" customHeight="1" x14ac:dyDescent="0.25">
      <c r="A632" s="11">
        <f t="shared" si="100"/>
        <v>26</v>
      </c>
      <c r="B632" s="12" t="s">
        <v>722</v>
      </c>
      <c r="C632" s="6">
        <v>1990</v>
      </c>
      <c r="D632" s="12" t="s">
        <v>723</v>
      </c>
      <c r="E632" s="6" t="s">
        <v>166</v>
      </c>
      <c r="F632" s="6"/>
      <c r="G632" s="6"/>
      <c r="H632" s="42">
        <f t="shared" si="99"/>
        <v>0</v>
      </c>
      <c r="I632" s="6"/>
      <c r="J632" s="6">
        <v>899139666</v>
      </c>
      <c r="M632" s="19">
        <f t="shared" si="93"/>
        <v>0</v>
      </c>
      <c r="N632" s="19">
        <f t="shared" si="92"/>
        <v>0</v>
      </c>
    </row>
    <row r="633" spans="1:14" ht="30" customHeight="1" x14ac:dyDescent="0.25">
      <c r="A633" s="11">
        <f t="shared" si="100"/>
        <v>27</v>
      </c>
      <c r="B633" s="12" t="s">
        <v>724</v>
      </c>
      <c r="C633" s="6">
        <v>1999</v>
      </c>
      <c r="D633" s="12" t="s">
        <v>725</v>
      </c>
      <c r="E633" s="6" t="s">
        <v>166</v>
      </c>
      <c r="F633" s="6"/>
      <c r="G633" s="6"/>
      <c r="H633" s="42">
        <f t="shared" si="99"/>
        <v>0</v>
      </c>
      <c r="I633" s="6"/>
      <c r="J633" s="6">
        <v>365107907</v>
      </c>
      <c r="M633" s="19">
        <f t="shared" si="93"/>
        <v>0</v>
      </c>
      <c r="N633" s="19">
        <f t="shared" si="92"/>
        <v>0</v>
      </c>
    </row>
    <row r="634" spans="1:14" ht="30" customHeight="1" x14ac:dyDescent="0.25">
      <c r="A634" s="11">
        <f t="shared" si="100"/>
        <v>28</v>
      </c>
      <c r="B634" s="12" t="s">
        <v>726</v>
      </c>
      <c r="C634" s="6">
        <v>1976</v>
      </c>
      <c r="D634" s="12" t="s">
        <v>714</v>
      </c>
      <c r="E634" s="6" t="s">
        <v>166</v>
      </c>
      <c r="F634" s="6"/>
      <c r="G634" s="6"/>
      <c r="H634" s="42">
        <f t="shared" si="99"/>
        <v>0</v>
      </c>
      <c r="I634" s="6"/>
      <c r="J634" s="6">
        <v>374068793</v>
      </c>
      <c r="M634" s="19">
        <f t="shared" si="93"/>
        <v>0</v>
      </c>
      <c r="N634" s="19">
        <f t="shared" si="92"/>
        <v>0</v>
      </c>
    </row>
    <row r="635" spans="1:14" ht="30" customHeight="1" x14ac:dyDescent="0.25">
      <c r="A635" s="11">
        <f t="shared" si="100"/>
        <v>29</v>
      </c>
      <c r="B635" s="12" t="s">
        <v>727</v>
      </c>
      <c r="C635" s="6">
        <v>1977</v>
      </c>
      <c r="D635" s="12" t="s">
        <v>728</v>
      </c>
      <c r="E635" s="6" t="s">
        <v>166</v>
      </c>
      <c r="F635" s="6"/>
      <c r="G635" s="6"/>
      <c r="H635" s="42">
        <f t="shared" si="99"/>
        <v>0</v>
      </c>
      <c r="I635" s="6"/>
      <c r="J635" s="6">
        <v>356793859</v>
      </c>
      <c r="M635" s="19">
        <f t="shared" si="93"/>
        <v>0</v>
      </c>
      <c r="N635" s="19">
        <f t="shared" si="92"/>
        <v>0</v>
      </c>
    </row>
    <row r="636" spans="1:14" ht="30" customHeight="1" x14ac:dyDescent="0.25">
      <c r="A636" s="11">
        <f t="shared" si="100"/>
        <v>30</v>
      </c>
      <c r="B636" s="12" t="s">
        <v>729</v>
      </c>
      <c r="C636" s="6">
        <v>1979</v>
      </c>
      <c r="D636" s="12" t="s">
        <v>714</v>
      </c>
      <c r="E636" s="6" t="s">
        <v>166</v>
      </c>
      <c r="F636" s="6"/>
      <c r="G636" s="6"/>
      <c r="H636" s="42">
        <f t="shared" si="99"/>
        <v>0</v>
      </c>
      <c r="I636" s="6"/>
      <c r="J636" s="6">
        <v>975382524</v>
      </c>
      <c r="M636" s="19">
        <f t="shared" si="93"/>
        <v>0</v>
      </c>
      <c r="N636" s="19">
        <f t="shared" si="92"/>
        <v>0</v>
      </c>
    </row>
    <row r="637" spans="1:14" ht="30" customHeight="1" x14ac:dyDescent="0.25">
      <c r="A637" s="11">
        <f t="shared" si="100"/>
        <v>31</v>
      </c>
      <c r="B637" s="12" t="s">
        <v>730</v>
      </c>
      <c r="C637" s="6">
        <v>1985</v>
      </c>
      <c r="D637" s="12" t="s">
        <v>714</v>
      </c>
      <c r="E637" s="6" t="s">
        <v>166</v>
      </c>
      <c r="F637" s="6"/>
      <c r="G637" s="6"/>
      <c r="H637" s="42">
        <f t="shared" si="99"/>
        <v>0</v>
      </c>
      <c r="I637" s="6"/>
      <c r="J637" s="6">
        <v>782058106</v>
      </c>
      <c r="M637" s="19">
        <f t="shared" si="93"/>
        <v>0</v>
      </c>
      <c r="N637" s="19">
        <f t="shared" si="92"/>
        <v>0</v>
      </c>
    </row>
    <row r="638" spans="1:14" ht="30" customHeight="1" x14ac:dyDescent="0.25">
      <c r="A638" s="11">
        <f t="shared" si="100"/>
        <v>32</v>
      </c>
      <c r="B638" s="12" t="s">
        <v>731</v>
      </c>
      <c r="C638" s="6">
        <v>1989</v>
      </c>
      <c r="D638" s="12" t="s">
        <v>714</v>
      </c>
      <c r="E638" s="6"/>
      <c r="F638" s="6"/>
      <c r="G638" s="6"/>
      <c r="H638" s="42" t="str">
        <f t="shared" si="99"/>
        <v>x</v>
      </c>
      <c r="I638" s="6">
        <v>1960</v>
      </c>
      <c r="J638" s="6">
        <v>328205806</v>
      </c>
      <c r="M638" s="19">
        <f t="shared" si="93"/>
        <v>0</v>
      </c>
      <c r="N638" s="19">
        <f t="shared" si="92"/>
        <v>0</v>
      </c>
    </row>
    <row r="639" spans="1:14" ht="30" customHeight="1" x14ac:dyDescent="0.25">
      <c r="A639" s="11">
        <f t="shared" si="100"/>
        <v>33</v>
      </c>
      <c r="B639" s="12" t="s">
        <v>732</v>
      </c>
      <c r="C639" s="6">
        <v>1991</v>
      </c>
      <c r="D639" s="12" t="s">
        <v>714</v>
      </c>
      <c r="E639" s="6" t="s">
        <v>166</v>
      </c>
      <c r="F639" s="6"/>
      <c r="G639" s="6"/>
      <c r="H639" s="42">
        <f t="shared" si="99"/>
        <v>0</v>
      </c>
      <c r="I639" s="6"/>
      <c r="J639" s="6">
        <v>334562342</v>
      </c>
      <c r="M639" s="19">
        <f t="shared" si="93"/>
        <v>0</v>
      </c>
      <c r="N639" s="19">
        <f t="shared" si="92"/>
        <v>0</v>
      </c>
    </row>
    <row r="640" spans="1:14" ht="30" customHeight="1" x14ac:dyDescent="0.25">
      <c r="A640" s="11">
        <f t="shared" si="100"/>
        <v>34</v>
      </c>
      <c r="B640" s="12" t="s">
        <v>568</v>
      </c>
      <c r="C640" s="6">
        <v>1975</v>
      </c>
      <c r="D640" s="12" t="s">
        <v>714</v>
      </c>
      <c r="E640" s="6" t="s">
        <v>166</v>
      </c>
      <c r="F640" s="6"/>
      <c r="G640" s="6"/>
      <c r="H640" s="42">
        <f t="shared" si="99"/>
        <v>0</v>
      </c>
      <c r="I640" s="6"/>
      <c r="J640" s="6">
        <v>352003917</v>
      </c>
      <c r="M640" s="19">
        <f t="shared" si="93"/>
        <v>0</v>
      </c>
      <c r="N640" s="19">
        <f t="shared" si="92"/>
        <v>0</v>
      </c>
    </row>
    <row r="641" spans="1:14" ht="30" customHeight="1" x14ac:dyDescent="0.25">
      <c r="A641" s="11">
        <f t="shared" si="100"/>
        <v>35</v>
      </c>
      <c r="B641" s="12" t="s">
        <v>733</v>
      </c>
      <c r="C641" s="6">
        <v>1962</v>
      </c>
      <c r="D641" s="12" t="s">
        <v>714</v>
      </c>
      <c r="E641" s="6" t="s">
        <v>166</v>
      </c>
      <c r="F641" s="6"/>
      <c r="G641" s="6"/>
      <c r="H641" s="42">
        <f t="shared" si="99"/>
        <v>0</v>
      </c>
      <c r="I641" s="6"/>
      <c r="J641" s="6">
        <v>976420061</v>
      </c>
      <c r="M641" s="19">
        <f t="shared" si="93"/>
        <v>0</v>
      </c>
      <c r="N641" s="19">
        <f t="shared" si="92"/>
        <v>0</v>
      </c>
    </row>
    <row r="642" spans="1:14" ht="30" customHeight="1" x14ac:dyDescent="0.25">
      <c r="A642" s="11">
        <f t="shared" si="100"/>
        <v>36</v>
      </c>
      <c r="B642" s="12" t="s">
        <v>734</v>
      </c>
      <c r="C642" s="6">
        <v>1993</v>
      </c>
      <c r="D642" s="12" t="s">
        <v>714</v>
      </c>
      <c r="E642" s="6" t="s">
        <v>166</v>
      </c>
      <c r="F642" s="6"/>
      <c r="G642" s="6"/>
      <c r="H642" s="42">
        <f t="shared" si="99"/>
        <v>0</v>
      </c>
      <c r="I642" s="6"/>
      <c r="J642" s="6">
        <v>386779847</v>
      </c>
      <c r="M642" s="19">
        <f t="shared" si="93"/>
        <v>0</v>
      </c>
      <c r="N642" s="19">
        <f t="shared" si="92"/>
        <v>0</v>
      </c>
    </row>
    <row r="643" spans="1:14" ht="30" customHeight="1" x14ac:dyDescent="0.25">
      <c r="A643" s="11">
        <f t="shared" si="100"/>
        <v>37</v>
      </c>
      <c r="B643" s="12" t="s">
        <v>735</v>
      </c>
      <c r="C643" s="6">
        <v>1982</v>
      </c>
      <c r="D643" s="12" t="s">
        <v>736</v>
      </c>
      <c r="E643" s="6" t="s">
        <v>166</v>
      </c>
      <c r="F643" s="6"/>
      <c r="G643" s="6"/>
      <c r="H643" s="42">
        <f t="shared" si="99"/>
        <v>0</v>
      </c>
      <c r="I643" s="6"/>
      <c r="J643" s="6">
        <v>345907922</v>
      </c>
      <c r="M643" s="19">
        <f t="shared" si="93"/>
        <v>0</v>
      </c>
      <c r="N643" s="19">
        <f t="shared" si="92"/>
        <v>0</v>
      </c>
    </row>
    <row r="644" spans="1:14" ht="30" customHeight="1" x14ac:dyDescent="0.25">
      <c r="A644" s="11">
        <f t="shared" si="100"/>
        <v>38</v>
      </c>
      <c r="B644" s="12" t="s">
        <v>737</v>
      </c>
      <c r="C644" s="6">
        <v>1995</v>
      </c>
      <c r="D644" s="12" t="s">
        <v>714</v>
      </c>
      <c r="E644" s="6" t="s">
        <v>166</v>
      </c>
      <c r="F644" s="6"/>
      <c r="G644" s="6"/>
      <c r="H644" s="42">
        <f t="shared" si="99"/>
        <v>0</v>
      </c>
      <c r="I644" s="6"/>
      <c r="J644" s="6">
        <v>386006828</v>
      </c>
      <c r="M644" s="19">
        <f t="shared" si="93"/>
        <v>0</v>
      </c>
      <c r="N644" s="19">
        <f t="shared" si="92"/>
        <v>0</v>
      </c>
    </row>
    <row r="645" spans="1:14" ht="30" customHeight="1" x14ac:dyDescent="0.25">
      <c r="A645" s="11">
        <f t="shared" si="100"/>
        <v>39</v>
      </c>
      <c r="B645" s="12" t="s">
        <v>737</v>
      </c>
      <c r="C645" s="6">
        <v>1995</v>
      </c>
      <c r="D645" s="12" t="s">
        <v>714</v>
      </c>
      <c r="E645" s="6" t="s">
        <v>166</v>
      </c>
      <c r="F645" s="6"/>
      <c r="G645" s="6"/>
      <c r="H645" s="42">
        <f t="shared" si="99"/>
        <v>0</v>
      </c>
      <c r="I645" s="6"/>
      <c r="J645" s="6">
        <v>386006828</v>
      </c>
      <c r="M645" s="19">
        <f t="shared" si="93"/>
        <v>0</v>
      </c>
      <c r="N645" s="19">
        <f t="shared" si="92"/>
        <v>0</v>
      </c>
    </row>
    <row r="646" spans="1:14" ht="30" customHeight="1" x14ac:dyDescent="0.25">
      <c r="A646" s="11">
        <f t="shared" si="100"/>
        <v>40</v>
      </c>
      <c r="B646" s="12" t="s">
        <v>738</v>
      </c>
      <c r="C646" s="6">
        <v>1982</v>
      </c>
      <c r="D646" s="12" t="s">
        <v>714</v>
      </c>
      <c r="E646" s="6" t="s">
        <v>166</v>
      </c>
      <c r="F646" s="6"/>
      <c r="G646" s="6"/>
      <c r="H646" s="42">
        <f t="shared" si="99"/>
        <v>0</v>
      </c>
      <c r="I646" s="6"/>
      <c r="J646" s="6">
        <v>345907922</v>
      </c>
      <c r="M646" s="19">
        <f t="shared" si="93"/>
        <v>0</v>
      </c>
      <c r="N646" s="19">
        <f t="shared" si="92"/>
        <v>0</v>
      </c>
    </row>
    <row r="647" spans="1:14" ht="30" customHeight="1" x14ac:dyDescent="0.25">
      <c r="A647" s="11">
        <f t="shared" si="100"/>
        <v>41</v>
      </c>
      <c r="B647" s="12" t="s">
        <v>739</v>
      </c>
      <c r="C647" s="6">
        <v>1982</v>
      </c>
      <c r="D647" s="12" t="s">
        <v>714</v>
      </c>
      <c r="E647" s="6" t="s">
        <v>166</v>
      </c>
      <c r="F647" s="6"/>
      <c r="G647" s="6"/>
      <c r="H647" s="42">
        <f t="shared" si="99"/>
        <v>0</v>
      </c>
      <c r="I647" s="6"/>
      <c r="J647" s="6">
        <v>392143159</v>
      </c>
      <c r="M647" s="19">
        <f t="shared" si="93"/>
        <v>0</v>
      </c>
      <c r="N647" s="19">
        <f t="shared" si="92"/>
        <v>0</v>
      </c>
    </row>
    <row r="648" spans="1:14" ht="30" customHeight="1" x14ac:dyDescent="0.25">
      <c r="A648" s="11">
        <f t="shared" si="100"/>
        <v>42</v>
      </c>
      <c r="B648" s="12" t="s">
        <v>734</v>
      </c>
      <c r="C648" s="6">
        <v>1991</v>
      </c>
      <c r="D648" s="12" t="s">
        <v>714</v>
      </c>
      <c r="E648" s="6" t="s">
        <v>166</v>
      </c>
      <c r="F648" s="6"/>
      <c r="G648" s="6"/>
      <c r="H648" s="42">
        <f t="shared" si="99"/>
        <v>0</v>
      </c>
      <c r="I648" s="6"/>
      <c r="J648" s="6">
        <v>378028882</v>
      </c>
      <c r="M648" s="19">
        <f t="shared" si="93"/>
        <v>0</v>
      </c>
      <c r="N648" s="19">
        <f t="shared" si="92"/>
        <v>0</v>
      </c>
    </row>
    <row r="649" spans="1:14" ht="30" customHeight="1" x14ac:dyDescent="0.25">
      <c r="A649" s="11">
        <f t="shared" si="100"/>
        <v>43</v>
      </c>
      <c r="B649" s="12" t="s">
        <v>740</v>
      </c>
      <c r="C649" s="6">
        <v>1990</v>
      </c>
      <c r="D649" s="12" t="s">
        <v>714</v>
      </c>
      <c r="E649" s="6" t="s">
        <v>166</v>
      </c>
      <c r="F649" s="6"/>
      <c r="G649" s="6"/>
      <c r="H649" s="42">
        <f t="shared" si="99"/>
        <v>0</v>
      </c>
      <c r="I649" s="6"/>
      <c r="J649" s="6">
        <v>971490716</v>
      </c>
      <c r="M649" s="19">
        <f t="shared" si="93"/>
        <v>0</v>
      </c>
      <c r="N649" s="19">
        <f t="shared" si="92"/>
        <v>0</v>
      </c>
    </row>
    <row r="650" spans="1:14" ht="30" customHeight="1" x14ac:dyDescent="0.25">
      <c r="A650" s="11">
        <f t="shared" si="100"/>
        <v>44</v>
      </c>
      <c r="B650" s="12" t="s">
        <v>741</v>
      </c>
      <c r="C650" s="6">
        <v>1977</v>
      </c>
      <c r="D650" s="12" t="s">
        <v>736</v>
      </c>
      <c r="E650" s="6" t="s">
        <v>166</v>
      </c>
      <c r="F650" s="6"/>
      <c r="G650" s="6"/>
      <c r="H650" s="42">
        <f t="shared" si="99"/>
        <v>0</v>
      </c>
      <c r="I650" s="6"/>
      <c r="J650" s="6">
        <v>363182106</v>
      </c>
      <c r="M650" s="19">
        <f t="shared" si="93"/>
        <v>0</v>
      </c>
      <c r="N650" s="19">
        <f t="shared" ref="N650:N713" si="101">IF(I650&gt;2014,"x",0)</f>
        <v>0</v>
      </c>
    </row>
    <row r="651" spans="1:14" ht="30" customHeight="1" x14ac:dyDescent="0.25">
      <c r="A651" s="11">
        <f t="shared" si="100"/>
        <v>45</v>
      </c>
      <c r="B651" s="12" t="s">
        <v>742</v>
      </c>
      <c r="C651" s="6">
        <v>1979</v>
      </c>
      <c r="D651" s="12" t="s">
        <v>714</v>
      </c>
      <c r="E651" s="6" t="s">
        <v>166</v>
      </c>
      <c r="F651" s="6"/>
      <c r="G651" s="6"/>
      <c r="H651" s="42">
        <f t="shared" si="99"/>
        <v>0</v>
      </c>
      <c r="I651" s="6"/>
      <c r="J651" s="6">
        <v>359692981</v>
      </c>
      <c r="M651" s="19">
        <f t="shared" ref="M651:M714" si="102">IF(AND(OR(I651&lt;2014,I651=2014), I651&gt;1993),"x",0)</f>
        <v>0</v>
      </c>
      <c r="N651" s="19">
        <f t="shared" si="101"/>
        <v>0</v>
      </c>
    </row>
    <row r="652" spans="1:14" ht="30" customHeight="1" x14ac:dyDescent="0.25">
      <c r="A652" s="11">
        <f t="shared" si="100"/>
        <v>46</v>
      </c>
      <c r="B652" s="12" t="s">
        <v>743</v>
      </c>
      <c r="C652" s="6">
        <v>1972</v>
      </c>
      <c r="D652" s="12" t="s">
        <v>714</v>
      </c>
      <c r="E652" s="6" t="s">
        <v>166</v>
      </c>
      <c r="F652" s="6"/>
      <c r="G652" s="6"/>
      <c r="H652" s="42">
        <f t="shared" si="99"/>
        <v>0</v>
      </c>
      <c r="I652" s="6"/>
      <c r="J652" s="6">
        <v>345500721</v>
      </c>
      <c r="M652" s="19">
        <f t="shared" si="102"/>
        <v>0</v>
      </c>
      <c r="N652" s="19">
        <f t="shared" si="101"/>
        <v>0</v>
      </c>
    </row>
    <row r="653" spans="1:14" ht="30" customHeight="1" x14ac:dyDescent="0.25">
      <c r="A653" s="11">
        <f t="shared" si="100"/>
        <v>47</v>
      </c>
      <c r="B653" s="12" t="s">
        <v>744</v>
      </c>
      <c r="C653" s="6">
        <v>1985</v>
      </c>
      <c r="D653" s="12" t="s">
        <v>714</v>
      </c>
      <c r="E653" s="6" t="s">
        <v>166</v>
      </c>
      <c r="F653" s="6"/>
      <c r="G653" s="6"/>
      <c r="H653" s="42">
        <f t="shared" si="99"/>
        <v>0</v>
      </c>
      <c r="I653" s="6"/>
      <c r="J653" s="6">
        <v>975280195</v>
      </c>
      <c r="M653" s="19">
        <f t="shared" si="102"/>
        <v>0</v>
      </c>
      <c r="N653" s="19">
        <f t="shared" si="101"/>
        <v>0</v>
      </c>
    </row>
    <row r="654" spans="1:14" ht="30" customHeight="1" x14ac:dyDescent="0.25">
      <c r="A654" s="11">
        <f t="shared" si="100"/>
        <v>48</v>
      </c>
      <c r="B654" s="12" t="s">
        <v>745</v>
      </c>
      <c r="C654" s="6">
        <v>1985</v>
      </c>
      <c r="D654" s="12" t="s">
        <v>714</v>
      </c>
      <c r="E654" s="6" t="s">
        <v>166</v>
      </c>
      <c r="F654" s="6"/>
      <c r="G654" s="6"/>
      <c r="H654" s="42">
        <f t="shared" si="99"/>
        <v>0</v>
      </c>
      <c r="I654" s="6"/>
      <c r="J654" s="6">
        <v>359323988</v>
      </c>
      <c r="M654" s="19">
        <f t="shared" si="102"/>
        <v>0</v>
      </c>
      <c r="N654" s="19">
        <f t="shared" si="101"/>
        <v>0</v>
      </c>
    </row>
    <row r="655" spans="1:14" ht="30" customHeight="1" x14ac:dyDescent="0.25">
      <c r="A655" s="11">
        <f t="shared" si="100"/>
        <v>49</v>
      </c>
      <c r="B655" s="12" t="s">
        <v>746</v>
      </c>
      <c r="C655" s="6">
        <v>1972</v>
      </c>
      <c r="D655" s="12" t="s">
        <v>714</v>
      </c>
      <c r="E655" s="6" t="s">
        <v>166</v>
      </c>
      <c r="F655" s="6"/>
      <c r="G655" s="6"/>
      <c r="H655" s="42">
        <f t="shared" si="99"/>
        <v>0</v>
      </c>
      <c r="I655" s="6"/>
      <c r="J655" s="6">
        <v>392067237</v>
      </c>
      <c r="M655" s="19">
        <f t="shared" si="102"/>
        <v>0</v>
      </c>
      <c r="N655" s="19">
        <f t="shared" si="101"/>
        <v>0</v>
      </c>
    </row>
    <row r="656" spans="1:14" ht="30" customHeight="1" x14ac:dyDescent="0.25">
      <c r="A656" s="11">
        <f t="shared" si="100"/>
        <v>50</v>
      </c>
      <c r="B656" s="12" t="s">
        <v>747</v>
      </c>
      <c r="C656" s="6">
        <v>1965</v>
      </c>
      <c r="D656" s="12" t="s">
        <v>714</v>
      </c>
      <c r="E656" s="6" t="s">
        <v>166</v>
      </c>
      <c r="F656" s="6"/>
      <c r="G656" s="6"/>
      <c r="H656" s="42">
        <f t="shared" si="99"/>
        <v>0</v>
      </c>
      <c r="I656" s="6"/>
      <c r="J656" s="6">
        <v>358309586</v>
      </c>
      <c r="M656" s="19">
        <f t="shared" si="102"/>
        <v>0</v>
      </c>
      <c r="N656" s="19">
        <f t="shared" si="101"/>
        <v>0</v>
      </c>
    </row>
    <row r="657" spans="1:14" ht="30" customHeight="1" x14ac:dyDescent="0.25">
      <c r="A657" s="11">
        <f t="shared" si="100"/>
        <v>51</v>
      </c>
      <c r="B657" s="12" t="s">
        <v>748</v>
      </c>
      <c r="C657" s="6">
        <v>1973</v>
      </c>
      <c r="D657" s="12" t="s">
        <v>714</v>
      </c>
      <c r="E657" s="6" t="s">
        <v>166</v>
      </c>
      <c r="F657" s="6"/>
      <c r="G657" s="6"/>
      <c r="H657" s="42">
        <f t="shared" si="99"/>
        <v>0</v>
      </c>
      <c r="I657" s="6"/>
      <c r="J657" s="6">
        <v>372850763</v>
      </c>
      <c r="M657" s="19">
        <f t="shared" si="102"/>
        <v>0</v>
      </c>
      <c r="N657" s="19">
        <f t="shared" si="101"/>
        <v>0</v>
      </c>
    </row>
    <row r="658" spans="1:14" ht="30" customHeight="1" x14ac:dyDescent="0.25">
      <c r="A658" s="11">
        <f t="shared" si="100"/>
        <v>52</v>
      </c>
      <c r="B658" s="12" t="s">
        <v>749</v>
      </c>
      <c r="C658" s="6">
        <v>1967</v>
      </c>
      <c r="D658" s="12" t="s">
        <v>714</v>
      </c>
      <c r="E658" s="6" t="s">
        <v>166</v>
      </c>
      <c r="F658" s="6"/>
      <c r="G658" s="6"/>
      <c r="H658" s="42">
        <f t="shared" si="99"/>
        <v>0</v>
      </c>
      <c r="I658" s="6"/>
      <c r="J658" s="6">
        <v>392073264</v>
      </c>
      <c r="M658" s="19">
        <f t="shared" si="102"/>
        <v>0</v>
      </c>
      <c r="N658" s="19">
        <f t="shared" si="101"/>
        <v>0</v>
      </c>
    </row>
    <row r="659" spans="1:14" ht="30" customHeight="1" x14ac:dyDescent="0.25">
      <c r="A659" s="11">
        <f t="shared" si="100"/>
        <v>53</v>
      </c>
      <c r="B659" s="11" t="s">
        <v>750</v>
      </c>
      <c r="C659" s="4">
        <v>1964</v>
      </c>
      <c r="D659" s="11" t="s">
        <v>751</v>
      </c>
      <c r="E659" s="6" t="s">
        <v>166</v>
      </c>
      <c r="F659" s="6"/>
      <c r="G659" s="6"/>
      <c r="H659" s="42">
        <f t="shared" si="99"/>
        <v>0</v>
      </c>
      <c r="I659" s="6"/>
      <c r="J659" s="6">
        <v>358716778</v>
      </c>
      <c r="M659" s="19">
        <f t="shared" si="102"/>
        <v>0</v>
      </c>
      <c r="N659" s="19">
        <f t="shared" si="101"/>
        <v>0</v>
      </c>
    </row>
    <row r="660" spans="1:14" ht="30" customHeight="1" x14ac:dyDescent="0.25">
      <c r="A660" s="11">
        <f t="shared" si="100"/>
        <v>54</v>
      </c>
      <c r="B660" s="11" t="s">
        <v>752</v>
      </c>
      <c r="C660" s="4">
        <v>1967</v>
      </c>
      <c r="D660" s="11" t="s">
        <v>751</v>
      </c>
      <c r="E660" s="6" t="s">
        <v>166</v>
      </c>
      <c r="F660" s="6"/>
      <c r="G660" s="6"/>
      <c r="H660" s="42">
        <f t="shared" si="99"/>
        <v>0</v>
      </c>
      <c r="I660" s="6"/>
      <c r="J660" s="6">
        <v>328009222</v>
      </c>
      <c r="M660" s="19">
        <f t="shared" si="102"/>
        <v>0</v>
      </c>
      <c r="N660" s="19">
        <f t="shared" si="101"/>
        <v>0</v>
      </c>
    </row>
    <row r="661" spans="1:14" ht="30" customHeight="1" x14ac:dyDescent="0.25">
      <c r="A661" s="11">
        <f t="shared" si="100"/>
        <v>55</v>
      </c>
      <c r="B661" s="11" t="s">
        <v>753</v>
      </c>
      <c r="C661" s="4">
        <v>1989</v>
      </c>
      <c r="D661" s="11" t="s">
        <v>754</v>
      </c>
      <c r="E661" s="6" t="s">
        <v>166</v>
      </c>
      <c r="F661" s="6"/>
      <c r="G661" s="6"/>
      <c r="H661" s="42">
        <f t="shared" si="99"/>
        <v>0</v>
      </c>
      <c r="I661" s="6"/>
      <c r="J661" s="6">
        <v>373221858</v>
      </c>
      <c r="M661" s="19">
        <f t="shared" si="102"/>
        <v>0</v>
      </c>
      <c r="N661" s="19">
        <f t="shared" si="101"/>
        <v>0</v>
      </c>
    </row>
    <row r="662" spans="1:14" ht="30" customHeight="1" x14ac:dyDescent="0.25">
      <c r="A662" s="11">
        <f t="shared" si="100"/>
        <v>56</v>
      </c>
      <c r="B662" s="11" t="s">
        <v>755</v>
      </c>
      <c r="C662" s="4">
        <v>1981</v>
      </c>
      <c r="D662" s="11" t="s">
        <v>756</v>
      </c>
      <c r="E662" s="4"/>
      <c r="F662" s="6"/>
      <c r="G662" s="6"/>
      <c r="H662" s="42" t="str">
        <f t="shared" si="99"/>
        <v>x</v>
      </c>
      <c r="I662" s="6">
        <v>2004</v>
      </c>
      <c r="J662" s="16">
        <v>825237487</v>
      </c>
      <c r="M662" s="19" t="str">
        <f t="shared" si="102"/>
        <v>x</v>
      </c>
      <c r="N662" s="19">
        <f t="shared" si="101"/>
        <v>0</v>
      </c>
    </row>
    <row r="663" spans="1:14" ht="30" customHeight="1" x14ac:dyDescent="0.25">
      <c r="A663" s="11">
        <f t="shared" si="100"/>
        <v>57</v>
      </c>
      <c r="B663" s="11" t="s">
        <v>757</v>
      </c>
      <c r="C663" s="4">
        <v>1989</v>
      </c>
      <c r="D663" s="11" t="s">
        <v>751</v>
      </c>
      <c r="E663" s="4" t="s">
        <v>166</v>
      </c>
      <c r="F663" s="6"/>
      <c r="G663" s="6"/>
      <c r="H663" s="42">
        <f t="shared" si="99"/>
        <v>0</v>
      </c>
      <c r="I663" s="6"/>
      <c r="J663" s="6">
        <v>978742981</v>
      </c>
      <c r="M663" s="19">
        <f t="shared" si="102"/>
        <v>0</v>
      </c>
      <c r="N663" s="19">
        <f t="shared" si="101"/>
        <v>0</v>
      </c>
    </row>
    <row r="664" spans="1:14" ht="30" customHeight="1" x14ac:dyDescent="0.25">
      <c r="A664" s="11">
        <f t="shared" si="100"/>
        <v>58</v>
      </c>
      <c r="B664" s="11" t="s">
        <v>758</v>
      </c>
      <c r="C664" s="4">
        <v>1988</v>
      </c>
      <c r="D664" s="11" t="s">
        <v>751</v>
      </c>
      <c r="E664" s="4" t="s">
        <v>166</v>
      </c>
      <c r="F664" s="6"/>
      <c r="G664" s="6"/>
      <c r="H664" s="42">
        <f t="shared" si="99"/>
        <v>0</v>
      </c>
      <c r="I664" s="6"/>
      <c r="J664" s="6">
        <v>398359013</v>
      </c>
      <c r="M664" s="19">
        <f t="shared" si="102"/>
        <v>0</v>
      </c>
      <c r="N664" s="19">
        <f t="shared" si="101"/>
        <v>0</v>
      </c>
    </row>
    <row r="665" spans="1:14" ht="30" customHeight="1" x14ac:dyDescent="0.25">
      <c r="A665" s="11">
        <f t="shared" si="100"/>
        <v>59</v>
      </c>
      <c r="B665" s="11" t="s">
        <v>759</v>
      </c>
      <c r="C665" s="4">
        <v>1991</v>
      </c>
      <c r="D665" s="11" t="s">
        <v>751</v>
      </c>
      <c r="E665" s="4" t="s">
        <v>166</v>
      </c>
      <c r="F665" s="6"/>
      <c r="G665" s="6"/>
      <c r="H665" s="42">
        <f t="shared" si="99"/>
        <v>0</v>
      </c>
      <c r="I665" s="6"/>
      <c r="J665" s="6">
        <v>359005890</v>
      </c>
      <c r="M665" s="19">
        <f t="shared" si="102"/>
        <v>0</v>
      </c>
      <c r="N665" s="19">
        <f t="shared" si="101"/>
        <v>0</v>
      </c>
    </row>
    <row r="666" spans="1:14" ht="30" customHeight="1" x14ac:dyDescent="0.25">
      <c r="A666" s="11">
        <f t="shared" si="100"/>
        <v>60</v>
      </c>
      <c r="B666" s="11" t="s">
        <v>760</v>
      </c>
      <c r="C666" s="4">
        <v>1993</v>
      </c>
      <c r="D666" s="11" t="s">
        <v>751</v>
      </c>
      <c r="E666" s="4" t="s">
        <v>166</v>
      </c>
      <c r="F666" s="6"/>
      <c r="G666" s="6"/>
      <c r="H666" s="42">
        <f t="shared" si="99"/>
        <v>0</v>
      </c>
      <c r="I666" s="6"/>
      <c r="J666" s="6">
        <v>344115261</v>
      </c>
      <c r="M666" s="19">
        <f t="shared" si="102"/>
        <v>0</v>
      </c>
      <c r="N666" s="19">
        <f t="shared" si="101"/>
        <v>0</v>
      </c>
    </row>
    <row r="667" spans="1:14" ht="30" customHeight="1" x14ac:dyDescent="0.25">
      <c r="A667" s="11">
        <f t="shared" si="100"/>
        <v>61</v>
      </c>
      <c r="B667" s="11" t="s">
        <v>761</v>
      </c>
      <c r="C667" s="4">
        <v>1980</v>
      </c>
      <c r="D667" s="11"/>
      <c r="E667" s="4" t="s">
        <v>166</v>
      </c>
      <c r="F667" s="6"/>
      <c r="G667" s="6"/>
      <c r="H667" s="42">
        <f t="shared" si="99"/>
        <v>0</v>
      </c>
      <c r="I667" s="6"/>
      <c r="J667" s="6">
        <v>338356382</v>
      </c>
      <c r="M667" s="19">
        <f t="shared" si="102"/>
        <v>0</v>
      </c>
      <c r="N667" s="19">
        <f t="shared" si="101"/>
        <v>0</v>
      </c>
    </row>
    <row r="668" spans="1:14" ht="30" customHeight="1" x14ac:dyDescent="0.25">
      <c r="A668" s="11">
        <f t="shared" si="100"/>
        <v>62</v>
      </c>
      <c r="B668" s="11" t="s">
        <v>762</v>
      </c>
      <c r="C668" s="4">
        <v>1960</v>
      </c>
      <c r="D668" s="11" t="s">
        <v>714</v>
      </c>
      <c r="E668" s="4" t="s">
        <v>166</v>
      </c>
      <c r="F668" s="6"/>
      <c r="G668" s="6"/>
      <c r="H668" s="42">
        <f t="shared" si="99"/>
        <v>0</v>
      </c>
      <c r="I668" s="6"/>
      <c r="J668" s="6">
        <v>352003747</v>
      </c>
      <c r="M668" s="19">
        <f t="shared" si="102"/>
        <v>0</v>
      </c>
      <c r="N668" s="19">
        <f t="shared" si="101"/>
        <v>0</v>
      </c>
    </row>
    <row r="669" spans="1:14" ht="30" customHeight="1" x14ac:dyDescent="0.25">
      <c r="A669" s="11">
        <f t="shared" si="100"/>
        <v>63</v>
      </c>
      <c r="B669" s="11" t="s">
        <v>762</v>
      </c>
      <c r="C669" s="4">
        <v>1960</v>
      </c>
      <c r="D669" s="11" t="s">
        <v>763</v>
      </c>
      <c r="E669" s="4" t="s">
        <v>166</v>
      </c>
      <c r="F669" s="6"/>
      <c r="G669" s="6"/>
      <c r="H669" s="42">
        <f t="shared" si="99"/>
        <v>0</v>
      </c>
      <c r="I669" s="6"/>
      <c r="J669" s="6"/>
      <c r="M669" s="19">
        <f t="shared" si="102"/>
        <v>0</v>
      </c>
      <c r="N669" s="19">
        <f t="shared" si="101"/>
        <v>0</v>
      </c>
    </row>
    <row r="670" spans="1:14" ht="30" customHeight="1" x14ac:dyDescent="0.25">
      <c r="A670" s="11">
        <f t="shared" si="100"/>
        <v>64</v>
      </c>
      <c r="B670" s="11" t="s">
        <v>764</v>
      </c>
      <c r="C670" s="4">
        <v>1966</v>
      </c>
      <c r="D670" s="11" t="s">
        <v>714</v>
      </c>
      <c r="E670" s="4" t="s">
        <v>166</v>
      </c>
      <c r="F670" s="6"/>
      <c r="G670" s="6"/>
      <c r="H670" s="42">
        <f t="shared" si="99"/>
        <v>0</v>
      </c>
      <c r="I670" s="6"/>
      <c r="J670" s="6">
        <v>568459459</v>
      </c>
      <c r="M670" s="19">
        <f t="shared" si="102"/>
        <v>0</v>
      </c>
      <c r="N670" s="19">
        <f t="shared" si="101"/>
        <v>0</v>
      </c>
    </row>
    <row r="671" spans="1:14" ht="30" customHeight="1" x14ac:dyDescent="0.25">
      <c r="A671" s="11">
        <f t="shared" si="100"/>
        <v>65</v>
      </c>
      <c r="B671" s="11" t="s">
        <v>765</v>
      </c>
      <c r="C671" s="4">
        <v>1979</v>
      </c>
      <c r="D671" s="11" t="s">
        <v>717</v>
      </c>
      <c r="E671" s="4" t="s">
        <v>166</v>
      </c>
      <c r="F671" s="6"/>
      <c r="G671" s="6"/>
      <c r="H671" s="42">
        <f t="shared" ref="H671:H699" si="103">IF(I671&lt;&gt;0,"x",)</f>
        <v>0</v>
      </c>
      <c r="I671" s="6"/>
      <c r="J671" s="6">
        <v>374063960</v>
      </c>
      <c r="M671" s="19">
        <f t="shared" si="102"/>
        <v>0</v>
      </c>
      <c r="N671" s="19">
        <f t="shared" si="101"/>
        <v>0</v>
      </c>
    </row>
    <row r="672" spans="1:14" ht="30" customHeight="1" x14ac:dyDescent="0.25">
      <c r="A672" s="11">
        <f t="shared" ref="A672:A699" si="104">A671+1</f>
        <v>66</v>
      </c>
      <c r="B672" s="11" t="s">
        <v>766</v>
      </c>
      <c r="C672" s="4">
        <v>1965</v>
      </c>
      <c r="D672" s="11" t="s">
        <v>714</v>
      </c>
      <c r="E672" s="4" t="s">
        <v>166</v>
      </c>
      <c r="F672" s="6"/>
      <c r="G672" s="6"/>
      <c r="H672" s="42">
        <f t="shared" si="103"/>
        <v>0</v>
      </c>
      <c r="I672" s="6"/>
      <c r="J672" s="6">
        <v>34750283</v>
      </c>
      <c r="M672" s="19">
        <f t="shared" si="102"/>
        <v>0</v>
      </c>
      <c r="N672" s="19">
        <f t="shared" si="101"/>
        <v>0</v>
      </c>
    </row>
    <row r="673" spans="1:15" ht="30" customHeight="1" x14ac:dyDescent="0.25">
      <c r="A673" s="11">
        <f t="shared" si="104"/>
        <v>67</v>
      </c>
      <c r="B673" s="11" t="s">
        <v>767</v>
      </c>
      <c r="C673" s="4">
        <v>1987</v>
      </c>
      <c r="D673" s="11" t="s">
        <v>768</v>
      </c>
      <c r="E673" s="4" t="s">
        <v>166</v>
      </c>
      <c r="F673" s="6"/>
      <c r="G673" s="6"/>
      <c r="H673" s="42">
        <f t="shared" si="103"/>
        <v>0</v>
      </c>
      <c r="I673" s="6"/>
      <c r="J673" s="6">
        <v>397267108</v>
      </c>
      <c r="M673" s="19">
        <f t="shared" si="102"/>
        <v>0</v>
      </c>
      <c r="N673" s="19">
        <f t="shared" si="101"/>
        <v>0</v>
      </c>
    </row>
    <row r="674" spans="1:15" ht="30" customHeight="1" x14ac:dyDescent="0.25">
      <c r="A674" s="11">
        <f t="shared" si="104"/>
        <v>68</v>
      </c>
      <c r="B674" s="11" t="s">
        <v>769</v>
      </c>
      <c r="C674" s="4">
        <v>1975</v>
      </c>
      <c r="D674" s="11" t="s">
        <v>714</v>
      </c>
      <c r="E674" s="4" t="s">
        <v>166</v>
      </c>
      <c r="F674" s="6"/>
      <c r="G674" s="6"/>
      <c r="H674" s="42">
        <f t="shared" si="103"/>
        <v>0</v>
      </c>
      <c r="I674" s="6"/>
      <c r="J674" s="6">
        <v>352008533</v>
      </c>
      <c r="M674" s="19">
        <f t="shared" si="102"/>
        <v>0</v>
      </c>
      <c r="N674" s="19">
        <f t="shared" si="101"/>
        <v>0</v>
      </c>
    </row>
    <row r="675" spans="1:15" ht="30" customHeight="1" x14ac:dyDescent="0.25">
      <c r="A675" s="11">
        <f t="shared" si="104"/>
        <v>69</v>
      </c>
      <c r="B675" s="11" t="s">
        <v>770</v>
      </c>
      <c r="C675" s="4">
        <v>1961</v>
      </c>
      <c r="D675" s="11" t="s">
        <v>714</v>
      </c>
      <c r="E675" s="4" t="s">
        <v>166</v>
      </c>
      <c r="F675" s="6"/>
      <c r="G675" s="6"/>
      <c r="H675" s="42">
        <f t="shared" si="103"/>
        <v>0</v>
      </c>
      <c r="I675" s="6"/>
      <c r="J675" s="6">
        <v>325606782</v>
      </c>
      <c r="M675" s="19">
        <f t="shared" si="102"/>
        <v>0</v>
      </c>
      <c r="N675" s="19">
        <f t="shared" si="101"/>
        <v>0</v>
      </c>
    </row>
    <row r="676" spans="1:15" ht="30" customHeight="1" x14ac:dyDescent="0.25">
      <c r="A676" s="11">
        <f t="shared" si="104"/>
        <v>70</v>
      </c>
      <c r="B676" s="11" t="s">
        <v>771</v>
      </c>
      <c r="C676" s="4">
        <v>1983</v>
      </c>
      <c r="D676" s="11" t="s">
        <v>736</v>
      </c>
      <c r="E676" s="4" t="s">
        <v>166</v>
      </c>
      <c r="F676" s="6"/>
      <c r="G676" s="6"/>
      <c r="H676" s="42">
        <f t="shared" si="103"/>
        <v>0</v>
      </c>
      <c r="I676" s="6"/>
      <c r="J676" s="6">
        <v>546461575</v>
      </c>
      <c r="M676" s="19">
        <f t="shared" si="102"/>
        <v>0</v>
      </c>
      <c r="N676" s="19">
        <f t="shared" si="101"/>
        <v>0</v>
      </c>
    </row>
    <row r="677" spans="1:15" ht="30" customHeight="1" x14ac:dyDescent="0.25">
      <c r="A677" s="11">
        <f t="shared" si="104"/>
        <v>71</v>
      </c>
      <c r="B677" s="11" t="s">
        <v>772</v>
      </c>
      <c r="C677" s="4">
        <v>1980</v>
      </c>
      <c r="D677" s="11" t="s">
        <v>714</v>
      </c>
      <c r="E677" s="4" t="s">
        <v>166</v>
      </c>
      <c r="F677" s="6"/>
      <c r="G677" s="6"/>
      <c r="H677" s="42">
        <f t="shared" si="103"/>
        <v>0</v>
      </c>
      <c r="I677" s="6"/>
      <c r="J677" s="6">
        <v>389765734</v>
      </c>
      <c r="M677" s="19">
        <f t="shared" si="102"/>
        <v>0</v>
      </c>
      <c r="N677" s="19">
        <f t="shared" si="101"/>
        <v>0</v>
      </c>
    </row>
    <row r="678" spans="1:15" ht="30" customHeight="1" x14ac:dyDescent="0.25">
      <c r="A678" s="11">
        <f t="shared" si="104"/>
        <v>72</v>
      </c>
      <c r="B678" s="11" t="s">
        <v>773</v>
      </c>
      <c r="C678" s="4">
        <v>1978</v>
      </c>
      <c r="D678" s="11" t="s">
        <v>714</v>
      </c>
      <c r="E678" s="4" t="s">
        <v>166</v>
      </c>
      <c r="F678" s="6"/>
      <c r="G678" s="6"/>
      <c r="H678" s="42">
        <f t="shared" si="103"/>
        <v>0</v>
      </c>
      <c r="I678" s="6"/>
      <c r="J678" s="6">
        <v>888264113</v>
      </c>
      <c r="M678" s="19">
        <f t="shared" si="102"/>
        <v>0</v>
      </c>
      <c r="N678" s="19">
        <f t="shared" si="101"/>
        <v>0</v>
      </c>
    </row>
    <row r="679" spans="1:15" s="66" customFormat="1" ht="30" customHeight="1" x14ac:dyDescent="0.25">
      <c r="A679" s="61">
        <f t="shared" si="104"/>
        <v>73</v>
      </c>
      <c r="B679" s="61" t="s">
        <v>443</v>
      </c>
      <c r="C679" s="62">
        <v>1993</v>
      </c>
      <c r="D679" s="61" t="s">
        <v>717</v>
      </c>
      <c r="E679" s="62"/>
      <c r="F679" s="63"/>
      <c r="G679" s="62"/>
      <c r="H679" s="42" t="str">
        <f t="shared" si="103"/>
        <v>x</v>
      </c>
      <c r="I679" s="63">
        <v>2020</v>
      </c>
      <c r="J679" s="63">
        <v>856511126</v>
      </c>
      <c r="K679" s="65" t="s">
        <v>266</v>
      </c>
      <c r="M679" s="19">
        <f t="shared" si="102"/>
        <v>0</v>
      </c>
      <c r="N679" s="19" t="str">
        <f t="shared" si="101"/>
        <v>x</v>
      </c>
      <c r="O679" s="66" t="s">
        <v>166</v>
      </c>
    </row>
    <row r="680" spans="1:15" ht="30" customHeight="1" x14ac:dyDescent="0.25">
      <c r="A680" s="11">
        <f t="shared" si="104"/>
        <v>74</v>
      </c>
      <c r="B680" s="11" t="s">
        <v>774</v>
      </c>
      <c r="C680" s="4">
        <v>1965</v>
      </c>
      <c r="D680" s="11" t="s">
        <v>714</v>
      </c>
      <c r="E680" s="4" t="s">
        <v>166</v>
      </c>
      <c r="F680" s="6"/>
      <c r="G680" s="4"/>
      <c r="H680" s="42">
        <f t="shared" si="103"/>
        <v>0</v>
      </c>
      <c r="I680" s="6"/>
      <c r="J680" s="6">
        <v>345823665</v>
      </c>
      <c r="M680" s="19">
        <f t="shared" si="102"/>
        <v>0</v>
      </c>
      <c r="N680" s="19">
        <f t="shared" si="101"/>
        <v>0</v>
      </c>
    </row>
    <row r="681" spans="1:15" ht="30" customHeight="1" x14ac:dyDescent="0.25">
      <c r="A681" s="11">
        <f t="shared" si="104"/>
        <v>75</v>
      </c>
      <c r="B681" s="11" t="s">
        <v>775</v>
      </c>
      <c r="C681" s="4">
        <v>1987</v>
      </c>
      <c r="D681" s="11" t="s">
        <v>714</v>
      </c>
      <c r="E681" s="4" t="s">
        <v>166</v>
      </c>
      <c r="F681" s="6"/>
      <c r="G681" s="4"/>
      <c r="H681" s="42">
        <f t="shared" si="103"/>
        <v>0</v>
      </c>
      <c r="I681" s="6"/>
      <c r="J681" s="6">
        <v>559639612</v>
      </c>
      <c r="M681" s="19">
        <f t="shared" si="102"/>
        <v>0</v>
      </c>
      <c r="N681" s="19">
        <f t="shared" si="101"/>
        <v>0</v>
      </c>
    </row>
    <row r="682" spans="1:15" ht="30" customHeight="1" x14ac:dyDescent="0.25">
      <c r="A682" s="11">
        <f t="shared" si="104"/>
        <v>76</v>
      </c>
      <c r="B682" s="11" t="s">
        <v>776</v>
      </c>
      <c r="C682" s="4">
        <v>1977</v>
      </c>
      <c r="D682" s="11" t="s">
        <v>714</v>
      </c>
      <c r="E682" s="4" t="s">
        <v>166</v>
      </c>
      <c r="F682" s="6"/>
      <c r="G682" s="4"/>
      <c r="H682" s="42">
        <f t="shared" si="103"/>
        <v>0</v>
      </c>
      <c r="I682" s="6"/>
      <c r="J682" s="6">
        <v>366760839</v>
      </c>
      <c r="M682" s="19">
        <f t="shared" si="102"/>
        <v>0</v>
      </c>
      <c r="N682" s="19">
        <f t="shared" si="101"/>
        <v>0</v>
      </c>
    </row>
    <row r="683" spans="1:15" ht="30" customHeight="1" x14ac:dyDescent="0.25">
      <c r="A683" s="11">
        <f t="shared" si="104"/>
        <v>77</v>
      </c>
      <c r="B683" s="11" t="s">
        <v>777</v>
      </c>
      <c r="C683" s="4">
        <v>1985</v>
      </c>
      <c r="D683" s="11" t="s">
        <v>714</v>
      </c>
      <c r="E683" s="4" t="s">
        <v>166</v>
      </c>
      <c r="F683" s="6"/>
      <c r="G683" s="4"/>
      <c r="H683" s="42">
        <f t="shared" si="103"/>
        <v>0</v>
      </c>
      <c r="I683" s="6"/>
      <c r="J683" s="6">
        <v>868371775</v>
      </c>
      <c r="M683" s="19">
        <f t="shared" si="102"/>
        <v>0</v>
      </c>
      <c r="N683" s="19">
        <f t="shared" si="101"/>
        <v>0</v>
      </c>
    </row>
    <row r="684" spans="1:15" ht="30" customHeight="1" x14ac:dyDescent="0.25">
      <c r="A684" s="11">
        <f t="shared" si="104"/>
        <v>78</v>
      </c>
      <c r="B684" s="11" t="s">
        <v>778</v>
      </c>
      <c r="C684" s="4">
        <v>1990</v>
      </c>
      <c r="D684" s="11" t="s">
        <v>714</v>
      </c>
      <c r="E684" s="4" t="s">
        <v>166</v>
      </c>
      <c r="F684" s="6"/>
      <c r="G684" s="4"/>
      <c r="H684" s="42">
        <f t="shared" si="103"/>
        <v>0</v>
      </c>
      <c r="I684" s="6"/>
      <c r="J684" s="6">
        <v>869509862</v>
      </c>
      <c r="M684" s="19">
        <f t="shared" si="102"/>
        <v>0</v>
      </c>
      <c r="N684" s="19">
        <f t="shared" si="101"/>
        <v>0</v>
      </c>
    </row>
    <row r="685" spans="1:15" ht="30" customHeight="1" x14ac:dyDescent="0.25">
      <c r="A685" s="11">
        <f t="shared" si="104"/>
        <v>79</v>
      </c>
      <c r="B685" s="11" t="s">
        <v>709</v>
      </c>
      <c r="C685" s="4">
        <v>1980</v>
      </c>
      <c r="D685" s="11" t="s">
        <v>714</v>
      </c>
      <c r="E685" s="4" t="s">
        <v>166</v>
      </c>
      <c r="F685" s="6"/>
      <c r="G685" s="4"/>
      <c r="H685" s="42">
        <f t="shared" si="103"/>
        <v>0</v>
      </c>
      <c r="I685" s="6"/>
      <c r="J685" s="6">
        <v>392729319</v>
      </c>
      <c r="M685" s="19">
        <f t="shared" si="102"/>
        <v>0</v>
      </c>
      <c r="N685" s="19">
        <f t="shared" si="101"/>
        <v>0</v>
      </c>
    </row>
    <row r="686" spans="1:15" ht="30" customHeight="1" x14ac:dyDescent="0.25">
      <c r="A686" s="11">
        <f t="shared" si="104"/>
        <v>80</v>
      </c>
      <c r="B686" s="11" t="s">
        <v>779</v>
      </c>
      <c r="C686" s="4">
        <v>1975</v>
      </c>
      <c r="D686" s="11" t="s">
        <v>701</v>
      </c>
      <c r="E686" s="4"/>
      <c r="F686" s="6"/>
      <c r="G686" s="4"/>
      <c r="H686" s="42" t="str">
        <f t="shared" si="103"/>
        <v>x</v>
      </c>
      <c r="I686" s="6">
        <v>2012</v>
      </c>
      <c r="J686" s="6">
        <v>399732576</v>
      </c>
      <c r="M686" s="19" t="str">
        <f t="shared" si="102"/>
        <v>x</v>
      </c>
      <c r="N686" s="19">
        <f t="shared" si="101"/>
        <v>0</v>
      </c>
    </row>
    <row r="687" spans="1:15" ht="30" customHeight="1" x14ac:dyDescent="0.25">
      <c r="A687" s="11">
        <f t="shared" si="104"/>
        <v>81</v>
      </c>
      <c r="B687" s="11" t="s">
        <v>781</v>
      </c>
      <c r="C687" s="4">
        <v>1986</v>
      </c>
      <c r="D687" s="11" t="s">
        <v>782</v>
      </c>
      <c r="E687" s="4"/>
      <c r="F687" s="6"/>
      <c r="G687" s="4"/>
      <c r="H687" s="42" t="str">
        <f t="shared" si="103"/>
        <v>x</v>
      </c>
      <c r="I687" s="6">
        <v>2005</v>
      </c>
      <c r="J687" s="6">
        <v>326969266</v>
      </c>
      <c r="M687" s="19" t="str">
        <f t="shared" si="102"/>
        <v>x</v>
      </c>
      <c r="N687" s="19">
        <f t="shared" si="101"/>
        <v>0</v>
      </c>
    </row>
    <row r="688" spans="1:15" ht="30" customHeight="1" x14ac:dyDescent="0.25">
      <c r="A688" s="11">
        <f t="shared" si="104"/>
        <v>82</v>
      </c>
      <c r="B688" s="11" t="s">
        <v>783</v>
      </c>
      <c r="C688" s="4">
        <v>1979</v>
      </c>
      <c r="D688" s="11" t="s">
        <v>714</v>
      </c>
      <c r="E688" s="4"/>
      <c r="F688" s="6"/>
      <c r="G688" s="4"/>
      <c r="H688" s="42" t="str">
        <f t="shared" si="103"/>
        <v>x</v>
      </c>
      <c r="I688" s="6">
        <v>2009</v>
      </c>
      <c r="J688" s="6">
        <v>976338198</v>
      </c>
      <c r="M688" s="19" t="str">
        <f t="shared" si="102"/>
        <v>x</v>
      </c>
      <c r="N688" s="19">
        <f t="shared" si="101"/>
        <v>0</v>
      </c>
    </row>
    <row r="689" spans="1:15" s="66" customFormat="1" ht="30" customHeight="1" x14ac:dyDescent="0.25">
      <c r="A689" s="61">
        <f t="shared" si="104"/>
        <v>83</v>
      </c>
      <c r="B689" s="61" t="s">
        <v>785</v>
      </c>
      <c r="C689" s="62">
        <v>1992</v>
      </c>
      <c r="D689" s="61" t="s">
        <v>714</v>
      </c>
      <c r="E689" s="62"/>
      <c r="F689" s="63"/>
      <c r="G689" s="62"/>
      <c r="H689" s="42" t="str">
        <f t="shared" si="103"/>
        <v>x</v>
      </c>
      <c r="I689" s="63">
        <v>2017</v>
      </c>
      <c r="J689" s="63">
        <v>962695859</v>
      </c>
      <c r="K689" s="65" t="s">
        <v>266</v>
      </c>
      <c r="M689" s="19">
        <f t="shared" si="102"/>
        <v>0</v>
      </c>
      <c r="N689" s="19" t="str">
        <f t="shared" si="101"/>
        <v>x</v>
      </c>
      <c r="O689" s="66" t="s">
        <v>166</v>
      </c>
    </row>
    <row r="690" spans="1:15" ht="30" customHeight="1" x14ac:dyDescent="0.25">
      <c r="A690" s="11">
        <f t="shared" si="104"/>
        <v>84</v>
      </c>
      <c r="B690" s="11" t="s">
        <v>786</v>
      </c>
      <c r="C690" s="4">
        <v>1979</v>
      </c>
      <c r="D690" s="11" t="s">
        <v>703</v>
      </c>
      <c r="E690" s="4"/>
      <c r="F690" s="6"/>
      <c r="G690" s="4"/>
      <c r="H690" s="42" t="str">
        <f t="shared" si="103"/>
        <v>x</v>
      </c>
      <c r="I690" s="6">
        <v>2000</v>
      </c>
      <c r="J690" s="6">
        <v>368478827</v>
      </c>
      <c r="M690" s="19" t="str">
        <f t="shared" si="102"/>
        <v>x</v>
      </c>
      <c r="N690" s="19">
        <f t="shared" si="101"/>
        <v>0</v>
      </c>
    </row>
    <row r="691" spans="1:15" ht="30" customHeight="1" x14ac:dyDescent="0.25">
      <c r="A691" s="11">
        <f t="shared" si="104"/>
        <v>85</v>
      </c>
      <c r="B691" s="11" t="s">
        <v>612</v>
      </c>
      <c r="C691" s="4">
        <v>1987</v>
      </c>
      <c r="D691" s="11" t="s">
        <v>787</v>
      </c>
      <c r="E691" s="4"/>
      <c r="F691" s="6"/>
      <c r="G691" s="4"/>
      <c r="H691" s="42" t="str">
        <f t="shared" si="103"/>
        <v>x</v>
      </c>
      <c r="I691" s="6">
        <v>2011</v>
      </c>
      <c r="J691" s="6">
        <v>372999818</v>
      </c>
      <c r="M691" s="19" t="str">
        <f t="shared" si="102"/>
        <v>x</v>
      </c>
      <c r="N691" s="19">
        <f t="shared" si="101"/>
        <v>0</v>
      </c>
    </row>
    <row r="692" spans="1:15" ht="30" customHeight="1" x14ac:dyDescent="0.25">
      <c r="A692" s="11">
        <f t="shared" si="104"/>
        <v>86</v>
      </c>
      <c r="B692" s="11" t="s">
        <v>788</v>
      </c>
      <c r="C692" s="4">
        <v>1976</v>
      </c>
      <c r="D692" s="11" t="s">
        <v>782</v>
      </c>
      <c r="E692" s="4"/>
      <c r="F692" s="6"/>
      <c r="G692" s="4"/>
      <c r="H692" s="42" t="str">
        <f t="shared" si="103"/>
        <v>x</v>
      </c>
      <c r="I692" s="6">
        <v>2000</v>
      </c>
      <c r="J692" s="6">
        <v>525772616</v>
      </c>
      <c r="M692" s="19" t="str">
        <f t="shared" si="102"/>
        <v>x</v>
      </c>
      <c r="N692" s="19">
        <f t="shared" si="101"/>
        <v>0</v>
      </c>
    </row>
    <row r="693" spans="1:15" ht="30" customHeight="1" x14ac:dyDescent="0.25">
      <c r="A693" s="11">
        <f t="shared" si="104"/>
        <v>87</v>
      </c>
      <c r="B693" s="11" t="s">
        <v>789</v>
      </c>
      <c r="C693" s="4">
        <v>1986</v>
      </c>
      <c r="D693" s="11" t="s">
        <v>701</v>
      </c>
      <c r="E693" s="4" t="s">
        <v>166</v>
      </c>
      <c r="F693" s="6"/>
      <c r="G693" s="4"/>
      <c r="H693" s="42">
        <f t="shared" si="103"/>
        <v>0</v>
      </c>
      <c r="I693" s="6"/>
      <c r="J693" s="6">
        <v>398000181</v>
      </c>
      <c r="M693" s="19">
        <f t="shared" si="102"/>
        <v>0</v>
      </c>
      <c r="N693" s="19">
        <f t="shared" si="101"/>
        <v>0</v>
      </c>
    </row>
    <row r="694" spans="1:15" ht="30" customHeight="1" x14ac:dyDescent="0.25">
      <c r="A694" s="11">
        <f t="shared" si="104"/>
        <v>88</v>
      </c>
      <c r="B694" s="11" t="s">
        <v>790</v>
      </c>
      <c r="C694" s="4">
        <v>1967</v>
      </c>
      <c r="D694" s="11" t="s">
        <v>791</v>
      </c>
      <c r="E694" s="4"/>
      <c r="F694" s="6"/>
      <c r="G694" s="4"/>
      <c r="H694" s="42" t="str">
        <f t="shared" si="103"/>
        <v>x</v>
      </c>
      <c r="I694" s="6">
        <v>2011</v>
      </c>
      <c r="J694" s="6">
        <v>392307774</v>
      </c>
      <c r="M694" s="19" t="str">
        <f t="shared" si="102"/>
        <v>x</v>
      </c>
      <c r="N694" s="19">
        <f t="shared" si="101"/>
        <v>0</v>
      </c>
    </row>
    <row r="695" spans="1:15" s="66" customFormat="1" ht="30" customHeight="1" x14ac:dyDescent="0.25">
      <c r="A695" s="61">
        <f t="shared" si="104"/>
        <v>89</v>
      </c>
      <c r="B695" s="61" t="s">
        <v>792</v>
      </c>
      <c r="C695" s="62">
        <v>1990</v>
      </c>
      <c r="D695" s="61" t="s">
        <v>701</v>
      </c>
      <c r="E695" s="62"/>
      <c r="F695" s="63"/>
      <c r="G695" s="62"/>
      <c r="H695" s="42" t="str">
        <f t="shared" si="103"/>
        <v>x</v>
      </c>
      <c r="I695" s="63">
        <v>2017</v>
      </c>
      <c r="J695" s="63">
        <v>369651037</v>
      </c>
      <c r="K695" s="65" t="s">
        <v>266</v>
      </c>
      <c r="M695" s="19">
        <f t="shared" si="102"/>
        <v>0</v>
      </c>
      <c r="N695" s="19" t="str">
        <f t="shared" si="101"/>
        <v>x</v>
      </c>
      <c r="O695" s="66" t="s">
        <v>166</v>
      </c>
    </row>
    <row r="696" spans="1:15" ht="30" customHeight="1" x14ac:dyDescent="0.25">
      <c r="A696" s="11">
        <f t="shared" si="104"/>
        <v>90</v>
      </c>
      <c r="B696" s="11" t="s">
        <v>709</v>
      </c>
      <c r="C696" s="4">
        <v>1985</v>
      </c>
      <c r="D696" s="11" t="s">
        <v>701</v>
      </c>
      <c r="E696" s="4"/>
      <c r="F696" s="6"/>
      <c r="G696" s="4"/>
      <c r="H696" s="42" t="str">
        <f t="shared" si="103"/>
        <v>x</v>
      </c>
      <c r="I696" s="6">
        <v>2009</v>
      </c>
      <c r="J696" s="6">
        <v>923861985</v>
      </c>
      <c r="M696" s="19" t="str">
        <f t="shared" si="102"/>
        <v>x</v>
      </c>
      <c r="N696" s="19">
        <f t="shared" si="101"/>
        <v>0</v>
      </c>
    </row>
    <row r="697" spans="1:15" ht="30" customHeight="1" x14ac:dyDescent="0.25">
      <c r="A697" s="11">
        <f t="shared" si="104"/>
        <v>91</v>
      </c>
      <c r="B697" s="11" t="s">
        <v>793</v>
      </c>
      <c r="C697" s="4">
        <v>1977</v>
      </c>
      <c r="D697" s="11" t="s">
        <v>269</v>
      </c>
      <c r="E697" s="4" t="s">
        <v>166</v>
      </c>
      <c r="F697" s="6"/>
      <c r="G697" s="4"/>
      <c r="H697" s="42">
        <f t="shared" si="103"/>
        <v>0</v>
      </c>
      <c r="I697" s="6"/>
      <c r="J697" s="6">
        <v>397720521</v>
      </c>
      <c r="M697" s="19">
        <f t="shared" si="102"/>
        <v>0</v>
      </c>
      <c r="N697" s="19">
        <f t="shared" si="101"/>
        <v>0</v>
      </c>
    </row>
    <row r="698" spans="1:15" ht="30" customHeight="1" x14ac:dyDescent="0.25">
      <c r="A698" s="11">
        <f t="shared" si="104"/>
        <v>92</v>
      </c>
      <c r="B698" s="11" t="s">
        <v>794</v>
      </c>
      <c r="C698" s="4">
        <v>1984</v>
      </c>
      <c r="D698" s="11" t="s">
        <v>795</v>
      </c>
      <c r="E698" s="4" t="s">
        <v>166</v>
      </c>
      <c r="F698" s="6"/>
      <c r="G698" s="4"/>
      <c r="H698" s="42">
        <f t="shared" si="103"/>
        <v>0</v>
      </c>
      <c r="I698" s="6"/>
      <c r="J698" s="6">
        <v>965265802</v>
      </c>
      <c r="M698" s="19">
        <f t="shared" si="102"/>
        <v>0</v>
      </c>
      <c r="N698" s="19">
        <f t="shared" si="101"/>
        <v>0</v>
      </c>
    </row>
    <row r="699" spans="1:15" ht="30" customHeight="1" x14ac:dyDescent="0.25">
      <c r="A699" s="11">
        <f t="shared" si="104"/>
        <v>93</v>
      </c>
      <c r="B699" s="11" t="s">
        <v>796</v>
      </c>
      <c r="C699" s="4">
        <v>1978</v>
      </c>
      <c r="D699" s="11" t="s">
        <v>714</v>
      </c>
      <c r="E699" s="4"/>
      <c r="F699" s="6"/>
      <c r="G699" s="6"/>
      <c r="H699" s="42" t="str">
        <f t="shared" si="103"/>
        <v>x</v>
      </c>
      <c r="I699" s="6">
        <v>1993</v>
      </c>
      <c r="J699" s="6">
        <v>372384428</v>
      </c>
      <c r="M699" s="19">
        <f t="shared" si="102"/>
        <v>0</v>
      </c>
      <c r="N699" s="19">
        <f t="shared" si="101"/>
        <v>0</v>
      </c>
    </row>
    <row r="700" spans="1:15" s="51" customFormat="1" ht="30" customHeight="1" x14ac:dyDescent="0.25">
      <c r="A700" s="49">
        <v>26</v>
      </c>
      <c r="B700" s="136" t="s">
        <v>870</v>
      </c>
      <c r="C700" s="136"/>
      <c r="D700" s="53">
        <f>A710</f>
        <v>10</v>
      </c>
      <c r="E700" s="9">
        <f t="shared" ref="E700:G700" si="105">COUNTIF(E701:E710,"x")</f>
        <v>3</v>
      </c>
      <c r="F700" s="9">
        <f t="shared" si="105"/>
        <v>0</v>
      </c>
      <c r="G700" s="9">
        <f t="shared" si="105"/>
        <v>0</v>
      </c>
      <c r="H700" s="9">
        <f>COUNTIF(H701:H710,"x")</f>
        <v>7</v>
      </c>
      <c r="I700" s="9"/>
      <c r="J700" s="49"/>
      <c r="K700" s="50">
        <f>+D700-E700-F700-G700-H700</f>
        <v>0</v>
      </c>
      <c r="M700" s="19">
        <f t="shared" si="102"/>
        <v>0</v>
      </c>
      <c r="N700" s="19">
        <f t="shared" si="101"/>
        <v>0</v>
      </c>
    </row>
    <row r="701" spans="1:15" ht="30" customHeight="1" x14ac:dyDescent="0.25">
      <c r="A701" s="11">
        <v>1</v>
      </c>
      <c r="B701" s="11" t="s">
        <v>531</v>
      </c>
      <c r="C701" s="11">
        <v>1961</v>
      </c>
      <c r="D701" s="11" t="s">
        <v>798</v>
      </c>
      <c r="E701" s="4" t="s">
        <v>166</v>
      </c>
      <c r="F701" s="11"/>
      <c r="G701" s="11"/>
      <c r="H701" s="42">
        <f t="shared" ref="H701:H710" si="106">IF(I701&lt;&gt;0,"x",)</f>
        <v>0</v>
      </c>
      <c r="I701" s="4"/>
      <c r="J701" s="11">
        <v>397041728</v>
      </c>
      <c r="K701" s="12" t="s">
        <v>799</v>
      </c>
      <c r="M701" s="19">
        <f t="shared" si="102"/>
        <v>0</v>
      </c>
      <c r="N701" s="19">
        <f t="shared" si="101"/>
        <v>0</v>
      </c>
    </row>
    <row r="702" spans="1:15" ht="30" customHeight="1" x14ac:dyDescent="0.25">
      <c r="A702" s="11">
        <f t="shared" ref="A702:A710" si="107">A701+1</f>
        <v>2</v>
      </c>
      <c r="B702" s="11" t="s">
        <v>800</v>
      </c>
      <c r="C702" s="11">
        <v>1985</v>
      </c>
      <c r="D702" s="11" t="s">
        <v>269</v>
      </c>
      <c r="E702" s="4" t="s">
        <v>166</v>
      </c>
      <c r="F702" s="11"/>
      <c r="G702" s="11"/>
      <c r="H702" s="42">
        <f t="shared" si="106"/>
        <v>0</v>
      </c>
      <c r="I702" s="4"/>
      <c r="J702" s="11">
        <v>383400548</v>
      </c>
      <c r="K702" s="12" t="s">
        <v>799</v>
      </c>
      <c r="M702" s="19">
        <f t="shared" si="102"/>
        <v>0</v>
      </c>
      <c r="N702" s="19">
        <f t="shared" si="101"/>
        <v>0</v>
      </c>
    </row>
    <row r="703" spans="1:15" ht="30" customHeight="1" x14ac:dyDescent="0.25">
      <c r="A703" s="11">
        <f t="shared" si="107"/>
        <v>3</v>
      </c>
      <c r="B703" s="11" t="s">
        <v>801</v>
      </c>
      <c r="C703" s="11">
        <v>1984</v>
      </c>
      <c r="D703" s="11" t="s">
        <v>798</v>
      </c>
      <c r="E703" s="4" t="s">
        <v>166</v>
      </c>
      <c r="F703" s="11"/>
      <c r="G703" s="11"/>
      <c r="H703" s="42">
        <f t="shared" si="106"/>
        <v>0</v>
      </c>
      <c r="I703" s="4"/>
      <c r="J703" s="11">
        <v>968429910</v>
      </c>
      <c r="K703" s="12" t="s">
        <v>799</v>
      </c>
      <c r="M703" s="19">
        <f t="shared" si="102"/>
        <v>0</v>
      </c>
      <c r="N703" s="19">
        <f t="shared" si="101"/>
        <v>0</v>
      </c>
    </row>
    <row r="704" spans="1:15" ht="30" customHeight="1" x14ac:dyDescent="0.25">
      <c r="A704" s="11">
        <f t="shared" si="107"/>
        <v>4</v>
      </c>
      <c r="B704" s="11" t="s">
        <v>612</v>
      </c>
      <c r="C704" s="11">
        <v>1983</v>
      </c>
      <c r="D704" s="11" t="s">
        <v>873</v>
      </c>
      <c r="E704" s="11"/>
      <c r="F704" s="11"/>
      <c r="G704" s="11"/>
      <c r="H704" s="42" t="str">
        <f t="shared" si="106"/>
        <v>x</v>
      </c>
      <c r="I704" s="4">
        <v>2013</v>
      </c>
      <c r="J704" s="11">
        <v>986289732</v>
      </c>
      <c r="K704" s="12" t="s">
        <v>799</v>
      </c>
      <c r="M704" s="19" t="str">
        <f t="shared" si="102"/>
        <v>x</v>
      </c>
      <c r="N704" s="19">
        <f t="shared" si="101"/>
        <v>0</v>
      </c>
    </row>
    <row r="705" spans="1:14" ht="30" customHeight="1" x14ac:dyDescent="0.25">
      <c r="A705" s="11">
        <f t="shared" si="107"/>
        <v>5</v>
      </c>
      <c r="B705" s="11" t="s">
        <v>874</v>
      </c>
      <c r="C705" s="11">
        <v>1976</v>
      </c>
      <c r="D705" s="11" t="s">
        <v>875</v>
      </c>
      <c r="E705" s="11"/>
      <c r="F705" s="11"/>
      <c r="G705" s="11"/>
      <c r="H705" s="42" t="str">
        <f t="shared" si="106"/>
        <v>x</v>
      </c>
      <c r="I705" s="4">
        <v>2004</v>
      </c>
      <c r="J705" s="11">
        <v>968826472</v>
      </c>
      <c r="K705" s="12" t="s">
        <v>799</v>
      </c>
      <c r="M705" s="19" t="str">
        <f t="shared" si="102"/>
        <v>x</v>
      </c>
      <c r="N705" s="19">
        <f t="shared" si="101"/>
        <v>0</v>
      </c>
    </row>
    <row r="706" spans="1:14" ht="30" customHeight="1" x14ac:dyDescent="0.25">
      <c r="A706" s="11">
        <f t="shared" si="107"/>
        <v>6</v>
      </c>
      <c r="B706" s="11" t="s">
        <v>876</v>
      </c>
      <c r="C706" s="11">
        <v>1984</v>
      </c>
      <c r="D706" s="11" t="s">
        <v>269</v>
      </c>
      <c r="E706" s="11"/>
      <c r="F706" s="11"/>
      <c r="G706" s="11"/>
      <c r="H706" s="42" t="str">
        <f t="shared" si="106"/>
        <v>x</v>
      </c>
      <c r="I706" s="4">
        <v>2010</v>
      </c>
      <c r="J706" s="11">
        <v>961243581</v>
      </c>
      <c r="K706" s="12" t="s">
        <v>799</v>
      </c>
      <c r="M706" s="19" t="str">
        <f t="shared" si="102"/>
        <v>x</v>
      </c>
      <c r="N706" s="19">
        <f t="shared" si="101"/>
        <v>0</v>
      </c>
    </row>
    <row r="707" spans="1:14" ht="30" customHeight="1" x14ac:dyDescent="0.25">
      <c r="A707" s="11">
        <f t="shared" si="107"/>
        <v>7</v>
      </c>
      <c r="B707" s="11" t="s">
        <v>877</v>
      </c>
      <c r="C707" s="11">
        <v>1968</v>
      </c>
      <c r="D707" s="11" t="s">
        <v>269</v>
      </c>
      <c r="E707" s="11"/>
      <c r="F707" s="11"/>
      <c r="G707" s="11"/>
      <c r="H707" s="42" t="str">
        <f t="shared" si="106"/>
        <v>x</v>
      </c>
      <c r="I707" s="4">
        <v>2012</v>
      </c>
      <c r="J707" s="11">
        <v>399730425</v>
      </c>
      <c r="K707" s="12" t="s">
        <v>799</v>
      </c>
      <c r="M707" s="19" t="str">
        <f t="shared" si="102"/>
        <v>x</v>
      </c>
      <c r="N707" s="19">
        <f t="shared" si="101"/>
        <v>0</v>
      </c>
    </row>
    <row r="708" spans="1:14" ht="30" customHeight="1" x14ac:dyDescent="0.25">
      <c r="A708" s="11">
        <f t="shared" si="107"/>
        <v>8</v>
      </c>
      <c r="B708" s="11" t="s">
        <v>878</v>
      </c>
      <c r="C708" s="11">
        <v>1975</v>
      </c>
      <c r="D708" s="11" t="s">
        <v>798</v>
      </c>
      <c r="E708" s="11"/>
      <c r="F708" s="11"/>
      <c r="G708" s="11"/>
      <c r="H708" s="42" t="str">
        <f t="shared" si="106"/>
        <v>x</v>
      </c>
      <c r="I708" s="4">
        <v>2013</v>
      </c>
      <c r="J708" s="11">
        <v>973501629</v>
      </c>
      <c r="K708" s="12" t="s">
        <v>799</v>
      </c>
      <c r="M708" s="19" t="str">
        <f t="shared" si="102"/>
        <v>x</v>
      </c>
      <c r="N708" s="19">
        <f t="shared" si="101"/>
        <v>0</v>
      </c>
    </row>
    <row r="709" spans="1:14" ht="30" customHeight="1" x14ac:dyDescent="0.25">
      <c r="A709" s="11">
        <f t="shared" si="107"/>
        <v>9</v>
      </c>
      <c r="B709" s="11" t="s">
        <v>879</v>
      </c>
      <c r="C709" s="11">
        <v>1985</v>
      </c>
      <c r="D709" s="11" t="s">
        <v>269</v>
      </c>
      <c r="E709" s="11"/>
      <c r="F709" s="11"/>
      <c r="G709" s="11"/>
      <c r="H709" s="42" t="str">
        <f t="shared" si="106"/>
        <v>x</v>
      </c>
      <c r="I709" s="4">
        <v>2012</v>
      </c>
      <c r="J709" s="11">
        <v>528892510</v>
      </c>
      <c r="K709" s="12" t="s">
        <v>799</v>
      </c>
      <c r="M709" s="19" t="str">
        <f t="shared" si="102"/>
        <v>x</v>
      </c>
      <c r="N709" s="19">
        <f t="shared" si="101"/>
        <v>0</v>
      </c>
    </row>
    <row r="710" spans="1:14" ht="30" customHeight="1" x14ac:dyDescent="0.25">
      <c r="A710" s="11">
        <f t="shared" si="107"/>
        <v>10</v>
      </c>
      <c r="B710" s="11" t="s">
        <v>880</v>
      </c>
      <c r="C710" s="11">
        <v>1992</v>
      </c>
      <c r="D710" s="11" t="s">
        <v>269</v>
      </c>
      <c r="E710" s="11"/>
      <c r="F710" s="11"/>
      <c r="G710" s="11"/>
      <c r="H710" s="42" t="str">
        <f t="shared" si="106"/>
        <v>x</v>
      </c>
      <c r="I710" s="4">
        <v>2012</v>
      </c>
      <c r="J710" s="11">
        <v>375365104</v>
      </c>
      <c r="K710" s="12" t="s">
        <v>799</v>
      </c>
      <c r="M710" s="19" t="str">
        <f t="shared" si="102"/>
        <v>x</v>
      </c>
      <c r="N710" s="19">
        <f t="shared" si="101"/>
        <v>0</v>
      </c>
    </row>
    <row r="711" spans="1:14" s="51" customFormat="1" ht="30" customHeight="1" x14ac:dyDescent="0.25">
      <c r="A711" s="49">
        <v>27</v>
      </c>
      <c r="B711" s="136" t="s">
        <v>871</v>
      </c>
      <c r="C711" s="136"/>
      <c r="D711" s="53">
        <f>A717</f>
        <v>6</v>
      </c>
      <c r="E711" s="9">
        <f>COUNTIF(E712:E717,"x")</f>
        <v>5</v>
      </c>
      <c r="F711" s="9">
        <f t="shared" ref="F711:H711" si="108">COUNTIF(F712:F717,"x")</f>
        <v>0</v>
      </c>
      <c r="G711" s="9">
        <f t="shared" si="108"/>
        <v>0</v>
      </c>
      <c r="H711" s="9">
        <f t="shared" si="108"/>
        <v>1</v>
      </c>
      <c r="I711" s="9"/>
      <c r="J711" s="49"/>
      <c r="K711" s="50">
        <f>+D711-E711-F711-G711-H711</f>
        <v>0</v>
      </c>
      <c r="M711" s="19">
        <f t="shared" si="102"/>
        <v>0</v>
      </c>
      <c r="N711" s="19">
        <f t="shared" si="101"/>
        <v>0</v>
      </c>
    </row>
    <row r="712" spans="1:14" ht="30" customHeight="1" x14ac:dyDescent="0.25">
      <c r="A712" s="11">
        <v>1</v>
      </c>
      <c r="B712" s="11" t="s">
        <v>881</v>
      </c>
      <c r="C712" s="11">
        <v>1975</v>
      </c>
      <c r="D712" s="11" t="s">
        <v>720</v>
      </c>
      <c r="E712" s="11"/>
      <c r="F712" s="11"/>
      <c r="G712" s="11"/>
      <c r="H712" s="42" t="str">
        <f t="shared" ref="H712:H717" si="109">IF(I712&lt;&gt;0,"x",)</f>
        <v>x</v>
      </c>
      <c r="I712" s="4">
        <v>2012</v>
      </c>
      <c r="J712" s="11">
        <v>344190781</v>
      </c>
      <c r="K712" s="12" t="s">
        <v>803</v>
      </c>
      <c r="M712" s="19" t="str">
        <f t="shared" si="102"/>
        <v>x</v>
      </c>
      <c r="N712" s="19">
        <f t="shared" si="101"/>
        <v>0</v>
      </c>
    </row>
    <row r="713" spans="1:14" ht="30" customHeight="1" x14ac:dyDescent="0.25">
      <c r="A713" s="11">
        <f t="shared" ref="A713:A717" si="110">A712+1</f>
        <v>2</v>
      </c>
      <c r="B713" s="11" t="s">
        <v>802</v>
      </c>
      <c r="C713" s="11">
        <v>1964</v>
      </c>
      <c r="D713" s="11" t="s">
        <v>237</v>
      </c>
      <c r="E713" s="11" t="s">
        <v>166</v>
      </c>
      <c r="F713" s="11"/>
      <c r="G713" s="11"/>
      <c r="H713" s="42">
        <f t="shared" si="109"/>
        <v>0</v>
      </c>
      <c r="I713" s="4"/>
      <c r="J713" s="11">
        <v>355203869</v>
      </c>
      <c r="K713" s="12" t="s">
        <v>803</v>
      </c>
      <c r="M713" s="19">
        <f t="shared" si="102"/>
        <v>0</v>
      </c>
      <c r="N713" s="19">
        <f t="shared" si="101"/>
        <v>0</v>
      </c>
    </row>
    <row r="714" spans="1:14" ht="30" customHeight="1" x14ac:dyDescent="0.25">
      <c r="A714" s="11">
        <f t="shared" si="110"/>
        <v>3</v>
      </c>
      <c r="B714" s="11" t="s">
        <v>804</v>
      </c>
      <c r="C714" s="11">
        <v>1991</v>
      </c>
      <c r="D714" s="11" t="s">
        <v>237</v>
      </c>
      <c r="E714" s="11" t="s">
        <v>166</v>
      </c>
      <c r="F714" s="11"/>
      <c r="G714" s="11"/>
      <c r="H714" s="42">
        <f t="shared" si="109"/>
        <v>0</v>
      </c>
      <c r="I714" s="4"/>
      <c r="J714" s="11">
        <v>988142758</v>
      </c>
      <c r="K714" s="12" t="s">
        <v>803</v>
      </c>
      <c r="M714" s="19">
        <f t="shared" si="102"/>
        <v>0</v>
      </c>
      <c r="N714" s="19">
        <f t="shared" ref="N714:N777" si="111">IF(I714&gt;2014,"x",0)</f>
        <v>0</v>
      </c>
    </row>
    <row r="715" spans="1:14" ht="30" customHeight="1" x14ac:dyDescent="0.25">
      <c r="A715" s="11">
        <f t="shared" si="110"/>
        <v>4</v>
      </c>
      <c r="B715" s="11" t="s">
        <v>805</v>
      </c>
      <c r="C715" s="11">
        <v>1984</v>
      </c>
      <c r="D715" s="11" t="s">
        <v>251</v>
      </c>
      <c r="E715" s="11" t="s">
        <v>166</v>
      </c>
      <c r="F715" s="11"/>
      <c r="G715" s="11"/>
      <c r="H715" s="42">
        <f t="shared" si="109"/>
        <v>0</v>
      </c>
      <c r="I715" s="4"/>
      <c r="J715" s="11">
        <v>971678695</v>
      </c>
      <c r="K715" s="12" t="s">
        <v>803</v>
      </c>
      <c r="M715" s="19">
        <f t="shared" ref="M715:M778" si="112">IF(AND(OR(I715&lt;2014,I715=2014), I715&gt;1993),"x",0)</f>
        <v>0</v>
      </c>
      <c r="N715" s="19">
        <f t="shared" si="111"/>
        <v>0</v>
      </c>
    </row>
    <row r="716" spans="1:14" ht="30" customHeight="1" x14ac:dyDescent="0.25">
      <c r="A716" s="11">
        <f t="shared" si="110"/>
        <v>5</v>
      </c>
      <c r="B716" s="11" t="s">
        <v>806</v>
      </c>
      <c r="C716" s="11">
        <v>1971</v>
      </c>
      <c r="D716" s="11" t="s">
        <v>251</v>
      </c>
      <c r="E716" s="11" t="s">
        <v>166</v>
      </c>
      <c r="F716" s="11"/>
      <c r="G716" s="11"/>
      <c r="H716" s="42">
        <f t="shared" si="109"/>
        <v>0</v>
      </c>
      <c r="I716" s="4"/>
      <c r="J716" s="11">
        <v>866646972</v>
      </c>
      <c r="K716" s="12" t="s">
        <v>803</v>
      </c>
      <c r="M716" s="19">
        <f t="shared" si="112"/>
        <v>0</v>
      </c>
      <c r="N716" s="19">
        <f t="shared" si="111"/>
        <v>0</v>
      </c>
    </row>
    <row r="717" spans="1:14" ht="30" customHeight="1" x14ac:dyDescent="0.25">
      <c r="A717" s="11">
        <f t="shared" si="110"/>
        <v>6</v>
      </c>
      <c r="B717" s="11" t="s">
        <v>472</v>
      </c>
      <c r="C717" s="11">
        <v>1958</v>
      </c>
      <c r="D717" s="11" t="s">
        <v>251</v>
      </c>
      <c r="E717" s="11" t="s">
        <v>166</v>
      </c>
      <c r="F717" s="11"/>
      <c r="G717" s="11"/>
      <c r="H717" s="42">
        <f t="shared" si="109"/>
        <v>0</v>
      </c>
      <c r="I717" s="4"/>
      <c r="J717" s="11">
        <v>328273467</v>
      </c>
      <c r="K717" s="12" t="s">
        <v>803</v>
      </c>
      <c r="M717" s="19">
        <f t="shared" si="112"/>
        <v>0</v>
      </c>
      <c r="N717" s="19">
        <f t="shared" si="111"/>
        <v>0</v>
      </c>
    </row>
    <row r="718" spans="1:14" s="51" customFormat="1" ht="30" customHeight="1" x14ac:dyDescent="0.25">
      <c r="A718" s="49">
        <v>28</v>
      </c>
      <c r="B718" s="136" t="s">
        <v>2258</v>
      </c>
      <c r="C718" s="136"/>
      <c r="D718" s="53">
        <f>A725</f>
        <v>7</v>
      </c>
      <c r="E718" s="9">
        <f>COUNTIF(E719:E725,"x")</f>
        <v>4</v>
      </c>
      <c r="F718" s="9">
        <f t="shared" ref="F718:H718" si="113">COUNTIF(F719:F725,"x")</f>
        <v>0</v>
      </c>
      <c r="G718" s="9">
        <f t="shared" si="113"/>
        <v>0</v>
      </c>
      <c r="H718" s="9">
        <f t="shared" si="113"/>
        <v>3</v>
      </c>
      <c r="I718" s="9"/>
      <c r="J718" s="49"/>
      <c r="K718" s="50">
        <f>+D718-E718-F718-G718-H718</f>
        <v>0</v>
      </c>
      <c r="M718" s="19">
        <f t="shared" si="112"/>
        <v>0</v>
      </c>
      <c r="N718" s="19">
        <f t="shared" si="111"/>
        <v>0</v>
      </c>
    </row>
    <row r="719" spans="1:14" ht="30" customHeight="1" x14ac:dyDescent="0.25">
      <c r="A719" s="11">
        <v>1</v>
      </c>
      <c r="B719" s="11" t="s">
        <v>807</v>
      </c>
      <c r="C719" s="11">
        <v>1967</v>
      </c>
      <c r="D719" s="11" t="s">
        <v>269</v>
      </c>
      <c r="E719" s="11" t="s">
        <v>166</v>
      </c>
      <c r="F719" s="11"/>
      <c r="G719" s="11"/>
      <c r="H719" s="42">
        <f t="shared" ref="H719:H725" si="114">IF(I719&lt;&gt;0,"x",)</f>
        <v>0</v>
      </c>
      <c r="I719" s="4"/>
      <c r="J719" s="11">
        <v>393961645</v>
      </c>
      <c r="K719" s="12" t="s">
        <v>808</v>
      </c>
      <c r="M719" s="19">
        <f t="shared" si="112"/>
        <v>0</v>
      </c>
      <c r="N719" s="19">
        <f t="shared" si="111"/>
        <v>0</v>
      </c>
    </row>
    <row r="720" spans="1:14" ht="30" customHeight="1" x14ac:dyDescent="0.25">
      <c r="A720" s="11">
        <f t="shared" ref="A720:A725" si="115">A719+1</f>
        <v>2</v>
      </c>
      <c r="B720" s="11" t="s">
        <v>809</v>
      </c>
      <c r="C720" s="11">
        <v>1966</v>
      </c>
      <c r="D720" s="11" t="s">
        <v>810</v>
      </c>
      <c r="E720" s="11" t="s">
        <v>166</v>
      </c>
      <c r="F720" s="11"/>
      <c r="G720" s="11"/>
      <c r="H720" s="42">
        <f t="shared" si="114"/>
        <v>0</v>
      </c>
      <c r="I720" s="4"/>
      <c r="J720" s="11">
        <v>354313146</v>
      </c>
      <c r="K720" s="12" t="s">
        <v>808</v>
      </c>
      <c r="M720" s="19">
        <f t="shared" si="112"/>
        <v>0</v>
      </c>
      <c r="N720" s="19">
        <f t="shared" si="111"/>
        <v>0</v>
      </c>
    </row>
    <row r="721" spans="1:14" ht="30" customHeight="1" x14ac:dyDescent="0.25">
      <c r="A721" s="11">
        <f t="shared" si="115"/>
        <v>3</v>
      </c>
      <c r="B721" s="11" t="s">
        <v>811</v>
      </c>
      <c r="C721" s="11">
        <v>1972</v>
      </c>
      <c r="D721" s="11" t="s">
        <v>812</v>
      </c>
      <c r="E721" s="11" t="s">
        <v>166</v>
      </c>
      <c r="F721" s="11"/>
      <c r="G721" s="11"/>
      <c r="H721" s="42">
        <f t="shared" si="114"/>
        <v>0</v>
      </c>
      <c r="I721" s="4"/>
      <c r="J721" s="11">
        <v>379159585</v>
      </c>
      <c r="K721" s="12" t="s">
        <v>808</v>
      </c>
      <c r="M721" s="19">
        <f t="shared" si="112"/>
        <v>0</v>
      </c>
      <c r="N721" s="19">
        <f t="shared" si="111"/>
        <v>0</v>
      </c>
    </row>
    <row r="722" spans="1:14" ht="30" customHeight="1" x14ac:dyDescent="0.25">
      <c r="A722" s="11">
        <f t="shared" si="115"/>
        <v>4</v>
      </c>
      <c r="B722" s="11" t="s">
        <v>813</v>
      </c>
      <c r="C722" s="11">
        <v>1967</v>
      </c>
      <c r="D722" s="11" t="s">
        <v>814</v>
      </c>
      <c r="E722" s="11" t="s">
        <v>166</v>
      </c>
      <c r="F722" s="11"/>
      <c r="G722" s="11"/>
      <c r="H722" s="42">
        <f t="shared" si="114"/>
        <v>0</v>
      </c>
      <c r="I722" s="4"/>
      <c r="J722" s="11">
        <v>365125897</v>
      </c>
      <c r="K722" s="12" t="s">
        <v>808</v>
      </c>
      <c r="M722" s="19">
        <f t="shared" si="112"/>
        <v>0</v>
      </c>
      <c r="N722" s="19">
        <f t="shared" si="111"/>
        <v>0</v>
      </c>
    </row>
    <row r="723" spans="1:14" ht="30" customHeight="1" x14ac:dyDescent="0.25">
      <c r="A723" s="11">
        <f t="shared" si="115"/>
        <v>5</v>
      </c>
      <c r="B723" s="11" t="s">
        <v>882</v>
      </c>
      <c r="C723" s="11">
        <v>1964</v>
      </c>
      <c r="D723" s="11" t="s">
        <v>883</v>
      </c>
      <c r="E723" s="11"/>
      <c r="F723" s="11"/>
      <c r="G723" s="11"/>
      <c r="H723" s="42" t="str">
        <f t="shared" si="114"/>
        <v>x</v>
      </c>
      <c r="I723" s="4">
        <v>2010</v>
      </c>
      <c r="J723" s="11">
        <v>355077388</v>
      </c>
      <c r="K723" s="12" t="s">
        <v>808</v>
      </c>
      <c r="M723" s="19" t="str">
        <f t="shared" si="112"/>
        <v>x</v>
      </c>
      <c r="N723" s="19">
        <f t="shared" si="111"/>
        <v>0</v>
      </c>
    </row>
    <row r="724" spans="1:14" ht="30" customHeight="1" x14ac:dyDescent="0.25">
      <c r="A724" s="11">
        <f t="shared" si="115"/>
        <v>6</v>
      </c>
      <c r="B724" s="11" t="s">
        <v>884</v>
      </c>
      <c r="C724" s="11">
        <v>1956</v>
      </c>
      <c r="D724" s="11" t="s">
        <v>885</v>
      </c>
      <c r="E724" s="11"/>
      <c r="F724" s="11"/>
      <c r="G724" s="11"/>
      <c r="H724" s="42" t="str">
        <f t="shared" si="114"/>
        <v>x</v>
      </c>
      <c r="I724" s="4">
        <v>2010</v>
      </c>
      <c r="J724" s="11">
        <v>352495954</v>
      </c>
      <c r="K724" s="12" t="s">
        <v>808</v>
      </c>
      <c r="M724" s="19" t="str">
        <f t="shared" si="112"/>
        <v>x</v>
      </c>
      <c r="N724" s="19">
        <f t="shared" si="111"/>
        <v>0</v>
      </c>
    </row>
    <row r="725" spans="1:14" ht="30" customHeight="1" x14ac:dyDescent="0.25">
      <c r="A725" s="11">
        <f t="shared" si="115"/>
        <v>7</v>
      </c>
      <c r="B725" s="11" t="s">
        <v>886</v>
      </c>
      <c r="C725" s="11">
        <v>1978</v>
      </c>
      <c r="D725" s="11" t="s">
        <v>887</v>
      </c>
      <c r="E725" s="11"/>
      <c r="F725" s="11"/>
      <c r="G725" s="11"/>
      <c r="H725" s="42" t="str">
        <f t="shared" si="114"/>
        <v>x</v>
      </c>
      <c r="I725" s="4">
        <v>2010</v>
      </c>
      <c r="J725" s="11">
        <v>358757752</v>
      </c>
      <c r="K725" s="12" t="s">
        <v>808</v>
      </c>
      <c r="M725" s="19" t="str">
        <f t="shared" si="112"/>
        <v>x</v>
      </c>
      <c r="N725" s="19">
        <f t="shared" si="111"/>
        <v>0</v>
      </c>
    </row>
    <row r="726" spans="1:14" s="51" customFormat="1" ht="30" customHeight="1" x14ac:dyDescent="0.25">
      <c r="A726" s="49">
        <v>29</v>
      </c>
      <c r="B726" s="136" t="s">
        <v>2259</v>
      </c>
      <c r="C726" s="136"/>
      <c r="D726" s="53">
        <f>A737</f>
        <v>11</v>
      </c>
      <c r="E726" s="9">
        <f>COUNTIF(E727:E737,"x")</f>
        <v>9</v>
      </c>
      <c r="F726" s="9">
        <f t="shared" ref="F726:H726" si="116">COUNTIF(F727:F737,"x")</f>
        <v>0</v>
      </c>
      <c r="G726" s="9">
        <f t="shared" si="116"/>
        <v>0</v>
      </c>
      <c r="H726" s="9">
        <f t="shared" si="116"/>
        <v>2</v>
      </c>
      <c r="I726" s="9"/>
      <c r="J726" s="49"/>
      <c r="K726" s="50">
        <f>+D726-E726-F726-G726-H726</f>
        <v>0</v>
      </c>
      <c r="M726" s="19">
        <f t="shared" si="112"/>
        <v>0</v>
      </c>
      <c r="N726" s="19">
        <f t="shared" si="111"/>
        <v>0</v>
      </c>
    </row>
    <row r="727" spans="1:14" ht="30" customHeight="1" x14ac:dyDescent="0.25">
      <c r="A727" s="11">
        <v>1</v>
      </c>
      <c r="B727" s="11" t="s">
        <v>888</v>
      </c>
      <c r="C727" s="11">
        <v>1986</v>
      </c>
      <c r="D727" s="11" t="s">
        <v>889</v>
      </c>
      <c r="E727" s="11"/>
      <c r="F727" s="11"/>
      <c r="G727" s="11"/>
      <c r="H727" s="42" t="str">
        <f t="shared" ref="H727:H737" si="117">IF(I727&lt;&gt;0,"x",)</f>
        <v>x</v>
      </c>
      <c r="I727" s="4">
        <v>2013</v>
      </c>
      <c r="J727" s="11">
        <v>398785372</v>
      </c>
      <c r="K727" s="12" t="s">
        <v>817</v>
      </c>
      <c r="M727" s="19" t="str">
        <f t="shared" si="112"/>
        <v>x</v>
      </c>
      <c r="N727" s="19">
        <f t="shared" si="111"/>
        <v>0</v>
      </c>
    </row>
    <row r="728" spans="1:14" ht="30" customHeight="1" x14ac:dyDescent="0.25">
      <c r="A728" s="11">
        <f t="shared" ref="A728:A737" si="118">A727+1</f>
        <v>2</v>
      </c>
      <c r="B728" s="11" t="s">
        <v>890</v>
      </c>
      <c r="C728" s="11">
        <v>1962</v>
      </c>
      <c r="D728" s="11" t="s">
        <v>251</v>
      </c>
      <c r="E728" s="11"/>
      <c r="F728" s="11"/>
      <c r="G728" s="11"/>
      <c r="H728" s="42" t="str">
        <f t="shared" si="117"/>
        <v>x</v>
      </c>
      <c r="I728" s="4">
        <v>2003</v>
      </c>
      <c r="J728" s="11">
        <v>394964997</v>
      </c>
      <c r="K728" s="12" t="s">
        <v>817</v>
      </c>
      <c r="M728" s="19" t="str">
        <f t="shared" si="112"/>
        <v>x</v>
      </c>
      <c r="N728" s="19">
        <f t="shared" si="111"/>
        <v>0</v>
      </c>
    </row>
    <row r="729" spans="1:14" ht="30" customHeight="1" x14ac:dyDescent="0.25">
      <c r="A729" s="11">
        <f t="shared" si="118"/>
        <v>3</v>
      </c>
      <c r="B729" s="11" t="s">
        <v>815</v>
      </c>
      <c r="C729" s="11">
        <v>1969</v>
      </c>
      <c r="D729" s="11" t="s">
        <v>816</v>
      </c>
      <c r="E729" s="11" t="s">
        <v>166</v>
      </c>
      <c r="F729" s="11"/>
      <c r="G729" s="11"/>
      <c r="H729" s="42">
        <f t="shared" si="117"/>
        <v>0</v>
      </c>
      <c r="I729" s="4"/>
      <c r="J729" s="11">
        <v>392297992</v>
      </c>
      <c r="K729" s="12" t="s">
        <v>817</v>
      </c>
      <c r="M729" s="19">
        <f t="shared" si="112"/>
        <v>0</v>
      </c>
      <c r="N729" s="19">
        <f t="shared" si="111"/>
        <v>0</v>
      </c>
    </row>
    <row r="730" spans="1:14" ht="30" customHeight="1" x14ac:dyDescent="0.25">
      <c r="A730" s="11">
        <f t="shared" si="118"/>
        <v>4</v>
      </c>
      <c r="B730" s="11" t="s">
        <v>818</v>
      </c>
      <c r="C730" s="11">
        <v>1987</v>
      </c>
      <c r="D730" s="11" t="s">
        <v>356</v>
      </c>
      <c r="E730" s="11" t="s">
        <v>166</v>
      </c>
      <c r="F730" s="11"/>
      <c r="G730" s="11"/>
      <c r="H730" s="42">
        <f t="shared" si="117"/>
        <v>0</v>
      </c>
      <c r="I730" s="4"/>
      <c r="J730" s="11">
        <v>961915684</v>
      </c>
      <c r="K730" s="12" t="s">
        <v>817</v>
      </c>
      <c r="M730" s="19">
        <f t="shared" si="112"/>
        <v>0</v>
      </c>
      <c r="N730" s="19">
        <f t="shared" si="111"/>
        <v>0</v>
      </c>
    </row>
    <row r="731" spans="1:14" ht="30" customHeight="1" x14ac:dyDescent="0.25">
      <c r="A731" s="11">
        <f t="shared" si="118"/>
        <v>5</v>
      </c>
      <c r="B731" s="11" t="s">
        <v>819</v>
      </c>
      <c r="C731" s="11">
        <v>1976</v>
      </c>
      <c r="D731" s="11" t="s">
        <v>269</v>
      </c>
      <c r="E731" s="11" t="s">
        <v>166</v>
      </c>
      <c r="F731" s="11"/>
      <c r="G731" s="11"/>
      <c r="H731" s="42">
        <f t="shared" si="117"/>
        <v>0</v>
      </c>
      <c r="I731" s="4"/>
      <c r="J731" s="11">
        <v>366014816</v>
      </c>
      <c r="K731" s="12" t="s">
        <v>817</v>
      </c>
      <c r="M731" s="19">
        <f t="shared" si="112"/>
        <v>0</v>
      </c>
      <c r="N731" s="19">
        <f t="shared" si="111"/>
        <v>0</v>
      </c>
    </row>
    <row r="732" spans="1:14" ht="30" customHeight="1" x14ac:dyDescent="0.25">
      <c r="A732" s="11">
        <f t="shared" si="118"/>
        <v>6</v>
      </c>
      <c r="B732" s="11" t="s">
        <v>820</v>
      </c>
      <c r="C732" s="11"/>
      <c r="D732" s="11" t="s">
        <v>821</v>
      </c>
      <c r="E732" s="11" t="s">
        <v>166</v>
      </c>
      <c r="F732" s="11"/>
      <c r="G732" s="11"/>
      <c r="H732" s="42">
        <f t="shared" si="117"/>
        <v>0</v>
      </c>
      <c r="I732" s="4"/>
      <c r="J732" s="11">
        <v>986511160</v>
      </c>
      <c r="K732" s="12" t="s">
        <v>817</v>
      </c>
      <c r="M732" s="19">
        <f t="shared" si="112"/>
        <v>0</v>
      </c>
      <c r="N732" s="19">
        <f t="shared" si="111"/>
        <v>0</v>
      </c>
    </row>
    <row r="733" spans="1:14" ht="30" customHeight="1" x14ac:dyDescent="0.25">
      <c r="A733" s="11">
        <f t="shared" si="118"/>
        <v>7</v>
      </c>
      <c r="B733" s="11" t="s">
        <v>822</v>
      </c>
      <c r="C733" s="11">
        <v>1976</v>
      </c>
      <c r="D733" s="11" t="s">
        <v>356</v>
      </c>
      <c r="E733" s="11" t="s">
        <v>166</v>
      </c>
      <c r="F733" s="11"/>
      <c r="G733" s="11"/>
      <c r="H733" s="42">
        <f t="shared" si="117"/>
        <v>0</v>
      </c>
      <c r="I733" s="4"/>
      <c r="J733" s="11">
        <v>385424838</v>
      </c>
      <c r="K733" s="12" t="s">
        <v>817</v>
      </c>
      <c r="M733" s="19">
        <f t="shared" si="112"/>
        <v>0</v>
      </c>
      <c r="N733" s="19">
        <f t="shared" si="111"/>
        <v>0</v>
      </c>
    </row>
    <row r="734" spans="1:14" ht="30" customHeight="1" x14ac:dyDescent="0.25">
      <c r="A734" s="11">
        <f t="shared" si="118"/>
        <v>8</v>
      </c>
      <c r="B734" s="11" t="s">
        <v>319</v>
      </c>
      <c r="C734" s="11">
        <v>1981</v>
      </c>
      <c r="D734" s="11" t="s">
        <v>251</v>
      </c>
      <c r="E734" s="11" t="s">
        <v>166</v>
      </c>
      <c r="F734" s="11"/>
      <c r="G734" s="11"/>
      <c r="H734" s="42">
        <f t="shared" si="117"/>
        <v>0</v>
      </c>
      <c r="I734" s="4"/>
      <c r="J734" s="11">
        <v>339289003</v>
      </c>
      <c r="K734" s="12" t="s">
        <v>817</v>
      </c>
      <c r="M734" s="19">
        <f t="shared" si="112"/>
        <v>0</v>
      </c>
      <c r="N734" s="19">
        <f t="shared" si="111"/>
        <v>0</v>
      </c>
    </row>
    <row r="735" spans="1:14" ht="30" customHeight="1" x14ac:dyDescent="0.25">
      <c r="A735" s="11">
        <f t="shared" si="118"/>
        <v>9</v>
      </c>
      <c r="B735" s="11" t="s">
        <v>823</v>
      </c>
      <c r="C735" s="11">
        <v>1956</v>
      </c>
      <c r="D735" s="11" t="s">
        <v>251</v>
      </c>
      <c r="E735" s="11" t="s">
        <v>166</v>
      </c>
      <c r="F735" s="11"/>
      <c r="G735" s="11"/>
      <c r="H735" s="42">
        <f t="shared" si="117"/>
        <v>0</v>
      </c>
      <c r="I735" s="4"/>
      <c r="J735" s="11"/>
      <c r="K735" s="12" t="s">
        <v>817</v>
      </c>
      <c r="M735" s="19">
        <f t="shared" si="112"/>
        <v>0</v>
      </c>
      <c r="N735" s="19">
        <f t="shared" si="111"/>
        <v>0</v>
      </c>
    </row>
    <row r="736" spans="1:14" ht="30" customHeight="1" x14ac:dyDescent="0.25">
      <c r="A736" s="11">
        <f t="shared" si="118"/>
        <v>10</v>
      </c>
      <c r="B736" s="11" t="s">
        <v>822</v>
      </c>
      <c r="C736" s="11">
        <v>1976</v>
      </c>
      <c r="D736" s="11" t="s">
        <v>500</v>
      </c>
      <c r="E736" s="11" t="s">
        <v>166</v>
      </c>
      <c r="F736" s="11"/>
      <c r="G736" s="11"/>
      <c r="H736" s="42">
        <f t="shared" si="117"/>
        <v>0</v>
      </c>
      <c r="I736" s="4"/>
      <c r="J736" s="11">
        <v>365125921</v>
      </c>
      <c r="K736" s="12" t="s">
        <v>817</v>
      </c>
      <c r="M736" s="19">
        <f t="shared" si="112"/>
        <v>0</v>
      </c>
      <c r="N736" s="19">
        <f t="shared" si="111"/>
        <v>0</v>
      </c>
    </row>
    <row r="737" spans="1:14" ht="30" customHeight="1" x14ac:dyDescent="0.25">
      <c r="A737" s="11">
        <f t="shared" si="118"/>
        <v>11</v>
      </c>
      <c r="B737" s="11" t="s">
        <v>824</v>
      </c>
      <c r="C737" s="11">
        <v>1992</v>
      </c>
      <c r="D737" s="11" t="s">
        <v>356</v>
      </c>
      <c r="E737" s="11" t="s">
        <v>166</v>
      </c>
      <c r="F737" s="11"/>
      <c r="G737" s="11"/>
      <c r="H737" s="42">
        <f t="shared" si="117"/>
        <v>0</v>
      </c>
      <c r="I737" s="4"/>
      <c r="J737" s="11">
        <v>392297942</v>
      </c>
      <c r="K737" s="12" t="s">
        <v>817</v>
      </c>
      <c r="M737" s="19">
        <f t="shared" si="112"/>
        <v>0</v>
      </c>
      <c r="N737" s="19">
        <f t="shared" si="111"/>
        <v>0</v>
      </c>
    </row>
    <row r="738" spans="1:14" s="51" customFormat="1" ht="30" customHeight="1" x14ac:dyDescent="0.25">
      <c r="A738" s="49">
        <v>30</v>
      </c>
      <c r="B738" s="136" t="s">
        <v>2260</v>
      </c>
      <c r="C738" s="136"/>
      <c r="D738" s="53">
        <f>A752</f>
        <v>14</v>
      </c>
      <c r="E738" s="9">
        <f>COUNTIF(E739:E752,"x")</f>
        <v>12</v>
      </c>
      <c r="F738" s="9">
        <f t="shared" ref="F738:H738" si="119">COUNTIF(F739:F752,"x")</f>
        <v>0</v>
      </c>
      <c r="G738" s="9">
        <f t="shared" si="119"/>
        <v>0</v>
      </c>
      <c r="H738" s="9">
        <f t="shared" si="119"/>
        <v>2</v>
      </c>
      <c r="I738" s="9"/>
      <c r="J738" s="49"/>
      <c r="K738" s="50">
        <f>+D738-E738-F738-G738-H738</f>
        <v>0</v>
      </c>
      <c r="M738" s="19">
        <f t="shared" si="112"/>
        <v>0</v>
      </c>
      <c r="N738" s="19">
        <f t="shared" si="111"/>
        <v>0</v>
      </c>
    </row>
    <row r="739" spans="1:14" ht="30" customHeight="1" x14ac:dyDescent="0.25">
      <c r="A739" s="11">
        <v>1</v>
      </c>
      <c r="B739" s="11" t="s">
        <v>825</v>
      </c>
      <c r="C739" s="11">
        <v>1954</v>
      </c>
      <c r="D739" s="11" t="s">
        <v>826</v>
      </c>
      <c r="E739" s="11" t="s">
        <v>166</v>
      </c>
      <c r="F739" s="11"/>
      <c r="G739" s="11"/>
      <c r="H739" s="42">
        <f t="shared" ref="H739:H752" si="120">IF(I739&lt;&gt;0,"x",)</f>
        <v>0</v>
      </c>
      <c r="I739" s="4"/>
      <c r="J739" s="11">
        <v>964698014</v>
      </c>
      <c r="K739" s="12" t="s">
        <v>827</v>
      </c>
      <c r="M739" s="19">
        <f t="shared" si="112"/>
        <v>0</v>
      </c>
      <c r="N739" s="19">
        <f t="shared" si="111"/>
        <v>0</v>
      </c>
    </row>
    <row r="740" spans="1:14" ht="30" customHeight="1" x14ac:dyDescent="0.25">
      <c r="A740" s="11">
        <v>2</v>
      </c>
      <c r="B740" s="11" t="s">
        <v>828</v>
      </c>
      <c r="C740" s="11">
        <v>1969</v>
      </c>
      <c r="D740" s="11" t="s">
        <v>829</v>
      </c>
      <c r="E740" s="11" t="s">
        <v>166</v>
      </c>
      <c r="F740" s="11"/>
      <c r="G740" s="11"/>
      <c r="H740" s="42">
        <f t="shared" si="120"/>
        <v>0</v>
      </c>
      <c r="I740" s="4"/>
      <c r="J740" s="11">
        <v>987815831</v>
      </c>
      <c r="K740" s="12" t="s">
        <v>827</v>
      </c>
      <c r="M740" s="19">
        <f t="shared" si="112"/>
        <v>0</v>
      </c>
      <c r="N740" s="19">
        <f t="shared" si="111"/>
        <v>0</v>
      </c>
    </row>
    <row r="741" spans="1:14" ht="30" customHeight="1" x14ac:dyDescent="0.25">
      <c r="A741" s="11">
        <v>3</v>
      </c>
      <c r="B741" s="11" t="s">
        <v>830</v>
      </c>
      <c r="C741" s="11">
        <v>1964</v>
      </c>
      <c r="D741" s="11" t="s">
        <v>829</v>
      </c>
      <c r="E741" s="11" t="s">
        <v>166</v>
      </c>
      <c r="F741" s="11"/>
      <c r="G741" s="11"/>
      <c r="H741" s="42">
        <f t="shared" si="120"/>
        <v>0</v>
      </c>
      <c r="I741" s="4"/>
      <c r="J741" s="11">
        <v>943905688</v>
      </c>
      <c r="K741" s="12" t="s">
        <v>827</v>
      </c>
      <c r="M741" s="19">
        <f t="shared" si="112"/>
        <v>0</v>
      </c>
      <c r="N741" s="19">
        <f t="shared" si="111"/>
        <v>0</v>
      </c>
    </row>
    <row r="742" spans="1:14" ht="30" customHeight="1" x14ac:dyDescent="0.25">
      <c r="A742" s="11">
        <v>4</v>
      </c>
      <c r="B742" s="11" t="s">
        <v>831</v>
      </c>
      <c r="C742" s="11">
        <v>1964</v>
      </c>
      <c r="D742" s="11" t="s">
        <v>832</v>
      </c>
      <c r="E742" s="11" t="s">
        <v>166</v>
      </c>
      <c r="F742" s="11"/>
      <c r="G742" s="11"/>
      <c r="H742" s="42">
        <f t="shared" si="120"/>
        <v>0</v>
      </c>
      <c r="I742" s="4"/>
      <c r="J742" s="11">
        <v>943905688</v>
      </c>
      <c r="K742" s="12" t="s">
        <v>827</v>
      </c>
      <c r="M742" s="19">
        <f t="shared" si="112"/>
        <v>0</v>
      </c>
      <c r="N742" s="19">
        <f t="shared" si="111"/>
        <v>0</v>
      </c>
    </row>
    <row r="743" spans="1:14" ht="30" customHeight="1" x14ac:dyDescent="0.25">
      <c r="A743" s="11">
        <v>5</v>
      </c>
      <c r="B743" s="11" t="s">
        <v>833</v>
      </c>
      <c r="C743" s="11">
        <v>1956</v>
      </c>
      <c r="D743" s="11" t="s">
        <v>834</v>
      </c>
      <c r="E743" s="11" t="s">
        <v>166</v>
      </c>
      <c r="F743" s="11"/>
      <c r="G743" s="11"/>
      <c r="H743" s="42">
        <f t="shared" si="120"/>
        <v>0</v>
      </c>
      <c r="I743" s="4"/>
      <c r="J743" s="11">
        <v>339875233</v>
      </c>
      <c r="K743" s="12" t="s">
        <v>827</v>
      </c>
      <c r="M743" s="19">
        <f t="shared" si="112"/>
        <v>0</v>
      </c>
      <c r="N743" s="19">
        <f t="shared" si="111"/>
        <v>0</v>
      </c>
    </row>
    <row r="744" spans="1:14" ht="30" customHeight="1" x14ac:dyDescent="0.25">
      <c r="A744" s="11">
        <v>6</v>
      </c>
      <c r="B744" s="11" t="s">
        <v>835</v>
      </c>
      <c r="C744" s="11">
        <v>1960</v>
      </c>
      <c r="D744" s="11" t="s">
        <v>836</v>
      </c>
      <c r="E744" s="11" t="s">
        <v>166</v>
      </c>
      <c r="F744" s="11"/>
      <c r="G744" s="11"/>
      <c r="H744" s="42">
        <f t="shared" si="120"/>
        <v>0</v>
      </c>
      <c r="I744" s="4"/>
      <c r="J744" s="11">
        <v>358522535</v>
      </c>
      <c r="K744" s="12" t="s">
        <v>827</v>
      </c>
      <c r="M744" s="19">
        <f t="shared" si="112"/>
        <v>0</v>
      </c>
      <c r="N744" s="19">
        <f t="shared" si="111"/>
        <v>0</v>
      </c>
    </row>
    <row r="745" spans="1:14" ht="30" customHeight="1" x14ac:dyDescent="0.25">
      <c r="A745" s="11">
        <v>7</v>
      </c>
      <c r="B745" s="11" t="s">
        <v>94</v>
      </c>
      <c r="C745" s="11">
        <v>1989</v>
      </c>
      <c r="D745" s="11" t="s">
        <v>837</v>
      </c>
      <c r="E745" s="11" t="s">
        <v>166</v>
      </c>
      <c r="F745" s="11"/>
      <c r="G745" s="11"/>
      <c r="H745" s="42">
        <f t="shared" si="120"/>
        <v>0</v>
      </c>
      <c r="I745" s="4"/>
      <c r="J745" s="11">
        <v>988655783</v>
      </c>
      <c r="K745" s="12" t="s">
        <v>827</v>
      </c>
      <c r="M745" s="19">
        <f t="shared" si="112"/>
        <v>0</v>
      </c>
      <c r="N745" s="19">
        <f t="shared" si="111"/>
        <v>0</v>
      </c>
    </row>
    <row r="746" spans="1:14" ht="30" customHeight="1" x14ac:dyDescent="0.25">
      <c r="A746" s="11">
        <v>8</v>
      </c>
      <c r="B746" s="11" t="s">
        <v>838</v>
      </c>
      <c r="C746" s="11">
        <v>1958</v>
      </c>
      <c r="D746" s="11" t="s">
        <v>839</v>
      </c>
      <c r="E746" s="11" t="s">
        <v>166</v>
      </c>
      <c r="F746" s="11"/>
      <c r="G746" s="11"/>
      <c r="H746" s="42">
        <f t="shared" si="120"/>
        <v>0</v>
      </c>
      <c r="I746" s="4"/>
      <c r="J746" s="11">
        <v>326558887</v>
      </c>
      <c r="K746" s="12" t="s">
        <v>827</v>
      </c>
      <c r="M746" s="19">
        <f t="shared" si="112"/>
        <v>0</v>
      </c>
      <c r="N746" s="19">
        <f t="shared" si="111"/>
        <v>0</v>
      </c>
    </row>
    <row r="747" spans="1:14" ht="30" customHeight="1" x14ac:dyDescent="0.25">
      <c r="A747" s="11">
        <v>9</v>
      </c>
      <c r="B747" s="11" t="s">
        <v>840</v>
      </c>
      <c r="C747" s="11">
        <v>1987</v>
      </c>
      <c r="D747" s="11" t="s">
        <v>841</v>
      </c>
      <c r="E747" s="11" t="s">
        <v>166</v>
      </c>
      <c r="F747" s="11"/>
      <c r="G747" s="11"/>
      <c r="H747" s="42">
        <f t="shared" si="120"/>
        <v>0</v>
      </c>
      <c r="I747" s="4"/>
      <c r="J747" s="11">
        <v>985939587</v>
      </c>
      <c r="K747" s="12" t="s">
        <v>827</v>
      </c>
      <c r="M747" s="19">
        <f t="shared" si="112"/>
        <v>0</v>
      </c>
      <c r="N747" s="19">
        <f t="shared" si="111"/>
        <v>0</v>
      </c>
    </row>
    <row r="748" spans="1:14" ht="30" customHeight="1" x14ac:dyDescent="0.25">
      <c r="A748" s="11">
        <v>10</v>
      </c>
      <c r="B748" s="11" t="s">
        <v>104</v>
      </c>
      <c r="C748" s="11">
        <v>1985</v>
      </c>
      <c r="D748" s="11" t="s">
        <v>842</v>
      </c>
      <c r="E748" s="11" t="s">
        <v>166</v>
      </c>
      <c r="F748" s="11"/>
      <c r="G748" s="11"/>
      <c r="H748" s="42">
        <f t="shared" si="120"/>
        <v>0</v>
      </c>
      <c r="I748" s="4"/>
      <c r="J748" s="11">
        <v>962767953</v>
      </c>
      <c r="K748" s="12" t="s">
        <v>827</v>
      </c>
      <c r="M748" s="19">
        <f t="shared" si="112"/>
        <v>0</v>
      </c>
      <c r="N748" s="19">
        <f t="shared" si="111"/>
        <v>0</v>
      </c>
    </row>
    <row r="749" spans="1:14" ht="30" customHeight="1" x14ac:dyDescent="0.25">
      <c r="A749" s="11">
        <v>11</v>
      </c>
      <c r="B749" s="11" t="s">
        <v>843</v>
      </c>
      <c r="C749" s="11">
        <v>1974</v>
      </c>
      <c r="D749" s="11" t="s">
        <v>844</v>
      </c>
      <c r="E749" s="11" t="s">
        <v>166</v>
      </c>
      <c r="F749" s="11"/>
      <c r="G749" s="11"/>
      <c r="H749" s="42">
        <f t="shared" si="120"/>
        <v>0</v>
      </c>
      <c r="I749" s="4"/>
      <c r="J749" s="11">
        <v>386417652</v>
      </c>
      <c r="K749" s="12" t="s">
        <v>827</v>
      </c>
      <c r="M749" s="19">
        <f t="shared" si="112"/>
        <v>0</v>
      </c>
      <c r="N749" s="19">
        <f t="shared" si="111"/>
        <v>0</v>
      </c>
    </row>
    <row r="750" spans="1:14" ht="30" customHeight="1" x14ac:dyDescent="0.25">
      <c r="A750" s="11">
        <v>12</v>
      </c>
      <c r="B750" s="11" t="s">
        <v>845</v>
      </c>
      <c r="C750" s="11">
        <v>1980</v>
      </c>
      <c r="D750" s="11" t="s">
        <v>846</v>
      </c>
      <c r="E750" s="11" t="s">
        <v>166</v>
      </c>
      <c r="F750" s="11"/>
      <c r="G750" s="11"/>
      <c r="H750" s="42">
        <f t="shared" si="120"/>
        <v>0</v>
      </c>
      <c r="I750" s="4"/>
      <c r="J750" s="11">
        <v>377806486</v>
      </c>
      <c r="K750" s="12" t="s">
        <v>827</v>
      </c>
      <c r="M750" s="19">
        <f t="shared" si="112"/>
        <v>0</v>
      </c>
      <c r="N750" s="19">
        <f t="shared" si="111"/>
        <v>0</v>
      </c>
    </row>
    <row r="751" spans="1:14" ht="30" customHeight="1" x14ac:dyDescent="0.25">
      <c r="A751" s="11">
        <v>13</v>
      </c>
      <c r="B751" s="11" t="s">
        <v>891</v>
      </c>
      <c r="C751" s="11">
        <v>1990</v>
      </c>
      <c r="D751" s="11" t="s">
        <v>892</v>
      </c>
      <c r="E751" s="11"/>
      <c r="F751" s="11"/>
      <c r="G751" s="11"/>
      <c r="H751" s="42" t="str">
        <f t="shared" si="120"/>
        <v>x</v>
      </c>
      <c r="I751" s="4">
        <v>2011</v>
      </c>
      <c r="J751" s="11">
        <v>943065033</v>
      </c>
      <c r="K751" s="12" t="s">
        <v>827</v>
      </c>
      <c r="M751" s="19" t="str">
        <f t="shared" si="112"/>
        <v>x</v>
      </c>
      <c r="N751" s="19">
        <f t="shared" si="111"/>
        <v>0</v>
      </c>
    </row>
    <row r="752" spans="1:14" ht="30" customHeight="1" x14ac:dyDescent="0.25">
      <c r="A752" s="11">
        <v>14</v>
      </c>
      <c r="B752" s="11" t="s">
        <v>893</v>
      </c>
      <c r="C752" s="11">
        <v>1983</v>
      </c>
      <c r="D752" s="11" t="s">
        <v>892</v>
      </c>
      <c r="E752" s="11"/>
      <c r="F752" s="11"/>
      <c r="G752" s="11"/>
      <c r="H752" s="42" t="str">
        <f t="shared" si="120"/>
        <v>x</v>
      </c>
      <c r="I752" s="4">
        <v>2010</v>
      </c>
      <c r="J752" s="11">
        <v>987168964</v>
      </c>
      <c r="K752" s="12" t="s">
        <v>827</v>
      </c>
      <c r="M752" s="19" t="str">
        <f t="shared" si="112"/>
        <v>x</v>
      </c>
      <c r="N752" s="19">
        <f t="shared" si="111"/>
        <v>0</v>
      </c>
    </row>
    <row r="753" spans="1:14" s="51" customFormat="1" ht="30" customHeight="1" x14ac:dyDescent="0.25">
      <c r="A753" s="49">
        <v>31</v>
      </c>
      <c r="B753" s="136" t="s">
        <v>2261</v>
      </c>
      <c r="C753" s="136"/>
      <c r="D753" s="53">
        <f>A755</f>
        <v>2</v>
      </c>
      <c r="E753" s="9">
        <f t="shared" ref="E753:G753" si="121">COUNTIF(E754:E755,"x")</f>
        <v>0</v>
      </c>
      <c r="F753" s="9">
        <f t="shared" si="121"/>
        <v>0</v>
      </c>
      <c r="G753" s="9">
        <f t="shared" si="121"/>
        <v>0</v>
      </c>
      <c r="H753" s="9">
        <f>COUNTIF(H754:H755,"x")</f>
        <v>2</v>
      </c>
      <c r="I753" s="9"/>
      <c r="J753" s="50"/>
      <c r="K753" s="50">
        <f>+D753-E753-F753-G753-H753</f>
        <v>0</v>
      </c>
      <c r="M753" s="19">
        <f t="shared" si="112"/>
        <v>0</v>
      </c>
      <c r="N753" s="19">
        <f t="shared" si="111"/>
        <v>0</v>
      </c>
    </row>
    <row r="754" spans="1:14" ht="30" customHeight="1" x14ac:dyDescent="0.25">
      <c r="A754" s="11">
        <v>1</v>
      </c>
      <c r="B754" s="11" t="s">
        <v>894</v>
      </c>
      <c r="C754" s="11">
        <v>1983</v>
      </c>
      <c r="D754" s="11" t="s">
        <v>895</v>
      </c>
      <c r="E754" s="11"/>
      <c r="F754" s="11"/>
      <c r="G754" s="11"/>
      <c r="H754" s="42" t="str">
        <f t="shared" ref="H754:H755" si="122">IF(I754&lt;&gt;0,"x",)</f>
        <v>x</v>
      </c>
      <c r="I754" s="4">
        <v>2010</v>
      </c>
      <c r="J754" s="11">
        <v>942511830</v>
      </c>
      <c r="K754" s="12" t="s">
        <v>896</v>
      </c>
      <c r="M754" s="19" t="str">
        <f t="shared" si="112"/>
        <v>x</v>
      </c>
      <c r="N754" s="19">
        <f t="shared" si="111"/>
        <v>0</v>
      </c>
    </row>
    <row r="755" spans="1:14" ht="30" customHeight="1" x14ac:dyDescent="0.25">
      <c r="A755" s="11">
        <v>2</v>
      </c>
      <c r="B755" s="11" t="s">
        <v>897</v>
      </c>
      <c r="C755" s="11">
        <v>1980</v>
      </c>
      <c r="D755" s="11" t="s">
        <v>898</v>
      </c>
      <c r="E755" s="11"/>
      <c r="F755" s="11"/>
      <c r="G755" s="11"/>
      <c r="H755" s="42" t="str">
        <f t="shared" si="122"/>
        <v>x</v>
      </c>
      <c r="I755" s="4">
        <v>2007</v>
      </c>
      <c r="J755" s="11" t="s">
        <v>899</v>
      </c>
      <c r="K755" s="12" t="s">
        <v>896</v>
      </c>
      <c r="M755" s="19" t="str">
        <f t="shared" si="112"/>
        <v>x</v>
      </c>
      <c r="N755" s="19">
        <f t="shared" si="111"/>
        <v>0</v>
      </c>
    </row>
    <row r="756" spans="1:14" s="51" customFormat="1" ht="30" customHeight="1" x14ac:dyDescent="0.25">
      <c r="A756" s="49">
        <v>32</v>
      </c>
      <c r="B756" s="136" t="s">
        <v>2322</v>
      </c>
      <c r="C756" s="136"/>
      <c r="D756" s="53">
        <f>A764</f>
        <v>8</v>
      </c>
      <c r="E756" s="9">
        <f>COUNTIF(E757:E764,"x")</f>
        <v>8</v>
      </c>
      <c r="F756" s="9">
        <f t="shared" ref="F756" si="123">COUNTIF(F757:F758,"x")</f>
        <v>0</v>
      </c>
      <c r="G756" s="9">
        <f t="shared" ref="G756" si="124">COUNTIF(G757:G758,"x")</f>
        <v>0</v>
      </c>
      <c r="H756" s="9">
        <f>COUNTIF(H757:H758,"x")</f>
        <v>0</v>
      </c>
      <c r="I756" s="9"/>
      <c r="J756" s="50"/>
      <c r="K756" s="50">
        <f>+D756-E756-F756-G756-H756</f>
        <v>0</v>
      </c>
      <c r="M756" s="19">
        <f t="shared" si="112"/>
        <v>0</v>
      </c>
      <c r="N756" s="19">
        <f t="shared" si="111"/>
        <v>0</v>
      </c>
    </row>
    <row r="757" spans="1:14" ht="30" customHeight="1" x14ac:dyDescent="0.25">
      <c r="A757" s="11">
        <v>1</v>
      </c>
      <c r="B757" s="11" t="s">
        <v>847</v>
      </c>
      <c r="C757" s="11">
        <v>1968</v>
      </c>
      <c r="D757" s="11" t="s">
        <v>524</v>
      </c>
      <c r="E757" s="11" t="s">
        <v>166</v>
      </c>
      <c r="F757" s="11"/>
      <c r="G757" s="11"/>
      <c r="H757" s="11"/>
      <c r="I757" s="4"/>
      <c r="J757" s="11">
        <v>383520936</v>
      </c>
      <c r="K757" s="12" t="s">
        <v>848</v>
      </c>
      <c r="M757" s="19">
        <f t="shared" si="112"/>
        <v>0</v>
      </c>
      <c r="N757" s="19">
        <f t="shared" si="111"/>
        <v>0</v>
      </c>
    </row>
    <row r="758" spans="1:14" ht="30" customHeight="1" x14ac:dyDescent="0.25">
      <c r="A758" s="11">
        <f>A757+1</f>
        <v>2</v>
      </c>
      <c r="B758" s="11" t="s">
        <v>849</v>
      </c>
      <c r="C758" s="11">
        <v>1964</v>
      </c>
      <c r="D758" s="11" t="s">
        <v>524</v>
      </c>
      <c r="E758" s="11" t="s">
        <v>166</v>
      </c>
      <c r="F758" s="11"/>
      <c r="G758" s="11"/>
      <c r="H758" s="11"/>
      <c r="I758" s="4"/>
      <c r="J758" s="11">
        <v>343505763</v>
      </c>
      <c r="K758" s="12" t="s">
        <v>848</v>
      </c>
      <c r="M758" s="19">
        <f t="shared" si="112"/>
        <v>0</v>
      </c>
      <c r="N758" s="19">
        <f t="shared" si="111"/>
        <v>0</v>
      </c>
    </row>
    <row r="759" spans="1:14" ht="30" customHeight="1" x14ac:dyDescent="0.25">
      <c r="A759" s="11">
        <f t="shared" ref="A759:A764" si="125">A758+1</f>
        <v>3</v>
      </c>
      <c r="B759" s="11" t="s">
        <v>850</v>
      </c>
      <c r="C759" s="11">
        <v>1954</v>
      </c>
      <c r="D759" s="11" t="s">
        <v>524</v>
      </c>
      <c r="E759" s="11" t="s">
        <v>166</v>
      </c>
      <c r="F759" s="11"/>
      <c r="G759" s="11"/>
      <c r="H759" s="11"/>
      <c r="I759" s="4"/>
      <c r="J759" s="11">
        <v>373677075</v>
      </c>
      <c r="K759" s="12" t="s">
        <v>848</v>
      </c>
      <c r="M759" s="19">
        <f t="shared" si="112"/>
        <v>0</v>
      </c>
      <c r="N759" s="19">
        <f t="shared" si="111"/>
        <v>0</v>
      </c>
    </row>
    <row r="760" spans="1:14" ht="30" customHeight="1" x14ac:dyDescent="0.25">
      <c r="A760" s="11">
        <f t="shared" si="125"/>
        <v>4</v>
      </c>
      <c r="B760" s="11" t="s">
        <v>851</v>
      </c>
      <c r="C760" s="11">
        <v>1973</v>
      </c>
      <c r="D760" s="11" t="s">
        <v>524</v>
      </c>
      <c r="E760" s="11" t="s">
        <v>166</v>
      </c>
      <c r="F760" s="11"/>
      <c r="G760" s="11"/>
      <c r="H760" s="11"/>
      <c r="I760" s="4"/>
      <c r="J760" s="11">
        <v>372695147</v>
      </c>
      <c r="K760" s="12" t="s">
        <v>848</v>
      </c>
      <c r="M760" s="19">
        <f t="shared" si="112"/>
        <v>0</v>
      </c>
      <c r="N760" s="19">
        <f t="shared" si="111"/>
        <v>0</v>
      </c>
    </row>
    <row r="761" spans="1:14" ht="30" customHeight="1" x14ac:dyDescent="0.25">
      <c r="A761" s="11">
        <f t="shared" si="125"/>
        <v>5</v>
      </c>
      <c r="B761" s="11" t="s">
        <v>852</v>
      </c>
      <c r="C761" s="11">
        <v>1960</v>
      </c>
      <c r="D761" s="11" t="s">
        <v>524</v>
      </c>
      <c r="E761" s="11" t="s">
        <v>166</v>
      </c>
      <c r="F761" s="11"/>
      <c r="G761" s="11"/>
      <c r="H761" s="11"/>
      <c r="I761" s="4"/>
      <c r="J761" s="11">
        <v>372662862</v>
      </c>
      <c r="K761" s="12" t="s">
        <v>848</v>
      </c>
      <c r="M761" s="19">
        <f t="shared" si="112"/>
        <v>0</v>
      </c>
      <c r="N761" s="19">
        <f t="shared" si="111"/>
        <v>0</v>
      </c>
    </row>
    <row r="762" spans="1:14" ht="30" customHeight="1" x14ac:dyDescent="0.25">
      <c r="A762" s="11">
        <f t="shared" si="125"/>
        <v>6</v>
      </c>
      <c r="B762" s="11" t="s">
        <v>443</v>
      </c>
      <c r="C762" s="11">
        <v>1945</v>
      </c>
      <c r="D762" s="11" t="s">
        <v>524</v>
      </c>
      <c r="E762" s="11" t="s">
        <v>166</v>
      </c>
      <c r="F762" s="11"/>
      <c r="G762" s="11"/>
      <c r="H762" s="11"/>
      <c r="I762" s="4"/>
      <c r="J762" s="11">
        <v>962794774</v>
      </c>
      <c r="K762" s="12" t="s">
        <v>848</v>
      </c>
      <c r="M762" s="19">
        <f t="shared" si="112"/>
        <v>0</v>
      </c>
      <c r="N762" s="19">
        <f t="shared" si="111"/>
        <v>0</v>
      </c>
    </row>
    <row r="763" spans="1:14" ht="30" customHeight="1" x14ac:dyDescent="0.25">
      <c r="A763" s="11">
        <f t="shared" si="125"/>
        <v>7</v>
      </c>
      <c r="B763" s="11" t="s">
        <v>853</v>
      </c>
      <c r="C763" s="11">
        <v>1992</v>
      </c>
      <c r="D763" s="11" t="s">
        <v>356</v>
      </c>
      <c r="E763" s="11" t="s">
        <v>166</v>
      </c>
      <c r="F763" s="11"/>
      <c r="G763" s="11"/>
      <c r="H763" s="11"/>
      <c r="I763" s="4"/>
      <c r="J763" s="11">
        <v>349472154</v>
      </c>
      <c r="K763" s="12" t="s">
        <v>848</v>
      </c>
      <c r="M763" s="19">
        <f t="shared" si="112"/>
        <v>0</v>
      </c>
      <c r="N763" s="19">
        <f t="shared" si="111"/>
        <v>0</v>
      </c>
    </row>
    <row r="764" spans="1:14" ht="30" customHeight="1" x14ac:dyDescent="0.25">
      <c r="A764" s="11">
        <f t="shared" si="125"/>
        <v>8</v>
      </c>
      <c r="B764" s="11" t="s">
        <v>854</v>
      </c>
      <c r="C764" s="11">
        <v>1960</v>
      </c>
      <c r="D764" s="11" t="s">
        <v>524</v>
      </c>
      <c r="E764" s="11" t="s">
        <v>166</v>
      </c>
      <c r="F764" s="11"/>
      <c r="G764" s="11"/>
      <c r="H764" s="11"/>
      <c r="I764" s="4"/>
      <c r="J764" s="11">
        <v>847070007</v>
      </c>
      <c r="K764" s="12" t="s">
        <v>848</v>
      </c>
      <c r="M764" s="19">
        <f t="shared" si="112"/>
        <v>0</v>
      </c>
      <c r="N764" s="19">
        <f t="shared" si="111"/>
        <v>0</v>
      </c>
    </row>
    <row r="765" spans="1:14" s="51" customFormat="1" ht="30" customHeight="1" x14ac:dyDescent="0.25">
      <c r="A765" s="49">
        <v>33</v>
      </c>
      <c r="B765" s="136" t="s">
        <v>2323</v>
      </c>
      <c r="C765" s="136"/>
      <c r="D765" s="53">
        <f>A771</f>
        <v>6</v>
      </c>
      <c r="E765" s="9">
        <f>COUNTIF(E766:E771,"x")</f>
        <v>1</v>
      </c>
      <c r="F765" s="9">
        <f t="shared" ref="F765:H765" si="126">COUNTIF(F766:F771,"x")</f>
        <v>0</v>
      </c>
      <c r="G765" s="9">
        <f t="shared" si="126"/>
        <v>0</v>
      </c>
      <c r="H765" s="9">
        <f t="shared" si="126"/>
        <v>5</v>
      </c>
      <c r="I765" s="9"/>
      <c r="J765" s="49"/>
      <c r="K765" s="50">
        <f>+D765-E765-F765-G765-H765</f>
        <v>0</v>
      </c>
      <c r="M765" s="19">
        <f t="shared" si="112"/>
        <v>0</v>
      </c>
      <c r="N765" s="19">
        <f t="shared" si="111"/>
        <v>0</v>
      </c>
    </row>
    <row r="766" spans="1:14" ht="30" customHeight="1" x14ac:dyDescent="0.25">
      <c r="A766" s="12">
        <v>1</v>
      </c>
      <c r="B766" s="12" t="s">
        <v>855</v>
      </c>
      <c r="C766" s="12">
        <v>1972</v>
      </c>
      <c r="D766" s="12" t="s">
        <v>524</v>
      </c>
      <c r="E766" s="11" t="s">
        <v>166</v>
      </c>
      <c r="F766" s="12"/>
      <c r="G766" s="12"/>
      <c r="H766" s="42">
        <f t="shared" ref="H766:H782" si="127">IF(I766&lt;&gt;0,"X",)</f>
        <v>0</v>
      </c>
      <c r="I766" s="6"/>
      <c r="J766" s="12"/>
      <c r="K766" s="12" t="s">
        <v>856</v>
      </c>
      <c r="M766" s="19">
        <f t="shared" si="112"/>
        <v>0</v>
      </c>
      <c r="N766" s="19">
        <f t="shared" si="111"/>
        <v>0</v>
      </c>
    </row>
    <row r="767" spans="1:14" ht="30" customHeight="1" x14ac:dyDescent="0.25">
      <c r="A767" s="11">
        <v>2</v>
      </c>
      <c r="B767" s="11" t="s">
        <v>900</v>
      </c>
      <c r="C767" s="11">
        <v>1938</v>
      </c>
      <c r="D767" s="11" t="s">
        <v>269</v>
      </c>
      <c r="E767" s="11"/>
      <c r="F767" s="11"/>
      <c r="G767" s="11"/>
      <c r="H767" s="42" t="str">
        <f t="shared" ref="H767:H771" si="128">IF(I767&lt;&gt;0,"x",)</f>
        <v>x</v>
      </c>
      <c r="I767" s="4">
        <v>1997</v>
      </c>
      <c r="J767" s="12"/>
      <c r="K767" s="12" t="s">
        <v>856</v>
      </c>
      <c r="M767" s="19" t="str">
        <f t="shared" si="112"/>
        <v>x</v>
      </c>
      <c r="N767" s="19">
        <f t="shared" si="111"/>
        <v>0</v>
      </c>
    </row>
    <row r="768" spans="1:14" ht="30" customHeight="1" x14ac:dyDescent="0.25">
      <c r="A768" s="11">
        <v>3</v>
      </c>
      <c r="B768" s="11" t="s">
        <v>901</v>
      </c>
      <c r="C768" s="11">
        <v>1959</v>
      </c>
      <c r="D768" s="11" t="s">
        <v>251</v>
      </c>
      <c r="E768" s="11"/>
      <c r="F768" s="11"/>
      <c r="G768" s="11"/>
      <c r="H768" s="42" t="str">
        <f t="shared" si="128"/>
        <v>x</v>
      </c>
      <c r="I768" s="6">
        <v>1993</v>
      </c>
      <c r="J768" s="12"/>
      <c r="K768" s="12" t="s">
        <v>856</v>
      </c>
      <c r="M768" s="19">
        <f t="shared" si="112"/>
        <v>0</v>
      </c>
      <c r="N768" s="19">
        <f t="shared" si="111"/>
        <v>0</v>
      </c>
    </row>
    <row r="769" spans="1:14" ht="30" customHeight="1" x14ac:dyDescent="0.25">
      <c r="A769" s="11">
        <v>4</v>
      </c>
      <c r="B769" s="11" t="s">
        <v>902</v>
      </c>
      <c r="C769" s="11">
        <v>1990</v>
      </c>
      <c r="D769" s="11" t="s">
        <v>708</v>
      </c>
      <c r="E769" s="11"/>
      <c r="F769" s="11"/>
      <c r="G769" s="11"/>
      <c r="H769" s="42" t="str">
        <f t="shared" si="128"/>
        <v>x</v>
      </c>
      <c r="I769" s="6">
        <v>2011</v>
      </c>
      <c r="J769" s="12"/>
      <c r="K769" s="12" t="s">
        <v>856</v>
      </c>
      <c r="M769" s="19" t="str">
        <f t="shared" si="112"/>
        <v>x</v>
      </c>
      <c r="N769" s="19">
        <f t="shared" si="111"/>
        <v>0</v>
      </c>
    </row>
    <row r="770" spans="1:14" ht="30" customHeight="1" x14ac:dyDescent="0.25">
      <c r="A770" s="11">
        <v>5</v>
      </c>
      <c r="B770" s="11" t="s">
        <v>903</v>
      </c>
      <c r="C770" s="11">
        <v>1960</v>
      </c>
      <c r="D770" s="11" t="s">
        <v>904</v>
      </c>
      <c r="E770" s="11"/>
      <c r="F770" s="11"/>
      <c r="G770" s="11"/>
      <c r="H770" s="42" t="str">
        <f t="shared" si="128"/>
        <v>x</v>
      </c>
      <c r="I770" s="6">
        <v>1993</v>
      </c>
      <c r="J770" s="12"/>
      <c r="K770" s="12" t="s">
        <v>856</v>
      </c>
      <c r="M770" s="19">
        <f t="shared" si="112"/>
        <v>0</v>
      </c>
      <c r="N770" s="19">
        <f t="shared" si="111"/>
        <v>0</v>
      </c>
    </row>
    <row r="771" spans="1:14" ht="30" customHeight="1" x14ac:dyDescent="0.25">
      <c r="A771" s="11">
        <v>6</v>
      </c>
      <c r="B771" s="11" t="s">
        <v>901</v>
      </c>
      <c r="C771" s="11">
        <v>1961</v>
      </c>
      <c r="D771" s="11" t="s">
        <v>904</v>
      </c>
      <c r="E771" s="11"/>
      <c r="F771" s="11"/>
      <c r="G771" s="11"/>
      <c r="H771" s="42" t="str">
        <f t="shared" si="128"/>
        <v>x</v>
      </c>
      <c r="I771" s="6">
        <v>1993</v>
      </c>
      <c r="J771" s="12"/>
      <c r="K771" s="12" t="s">
        <v>856</v>
      </c>
      <c r="M771" s="19">
        <f t="shared" si="112"/>
        <v>0</v>
      </c>
      <c r="N771" s="19">
        <f t="shared" si="111"/>
        <v>0</v>
      </c>
    </row>
    <row r="772" spans="1:14" s="51" customFormat="1" ht="30" customHeight="1" x14ac:dyDescent="0.25">
      <c r="A772" s="49">
        <v>34</v>
      </c>
      <c r="B772" s="136" t="s">
        <v>2264</v>
      </c>
      <c r="C772" s="136"/>
      <c r="D772" s="53">
        <f>A782</f>
        <v>10</v>
      </c>
      <c r="E772" s="9">
        <f>COUNTIF(E773:E782,"x")</f>
        <v>7</v>
      </c>
      <c r="F772" s="9">
        <f t="shared" ref="F772" si="129">COUNTIF(F773:F778,"x")</f>
        <v>0</v>
      </c>
      <c r="G772" s="9">
        <f t="shared" ref="G772" si="130">COUNTIF(G773:G778,"x")</f>
        <v>0</v>
      </c>
      <c r="H772" s="9">
        <f>COUNTIF(H773:H782,"x")</f>
        <v>3</v>
      </c>
      <c r="I772" s="56"/>
      <c r="J772" s="50"/>
      <c r="K772" s="50">
        <f>+D772-E772-F772-G772-H772</f>
        <v>0</v>
      </c>
      <c r="M772" s="19">
        <f t="shared" si="112"/>
        <v>0</v>
      </c>
      <c r="N772" s="19">
        <f t="shared" si="111"/>
        <v>0</v>
      </c>
    </row>
    <row r="773" spans="1:14" ht="30" customHeight="1" x14ac:dyDescent="0.25">
      <c r="A773" s="11">
        <v>1</v>
      </c>
      <c r="B773" s="11" t="s">
        <v>905</v>
      </c>
      <c r="C773" s="11">
        <v>1949</v>
      </c>
      <c r="D773" s="11" t="s">
        <v>906</v>
      </c>
      <c r="E773" s="11"/>
      <c r="F773" s="11"/>
      <c r="G773" s="11"/>
      <c r="H773" s="42" t="str">
        <f t="shared" ref="H773:H778" si="131">IF(I773&lt;&gt;0,"x",)</f>
        <v>x</v>
      </c>
      <c r="I773" s="4">
        <v>2010</v>
      </c>
      <c r="J773" s="11">
        <v>372499558</v>
      </c>
      <c r="K773" s="12" t="s">
        <v>859</v>
      </c>
      <c r="M773" s="19" t="str">
        <f t="shared" si="112"/>
        <v>x</v>
      </c>
      <c r="N773" s="19">
        <f t="shared" si="111"/>
        <v>0</v>
      </c>
    </row>
    <row r="774" spans="1:14" ht="30" customHeight="1" x14ac:dyDescent="0.25">
      <c r="A774" s="11">
        <v>2</v>
      </c>
      <c r="B774" s="11" t="s">
        <v>907</v>
      </c>
      <c r="C774" s="11">
        <v>1975</v>
      </c>
      <c r="D774" s="11" t="s">
        <v>908</v>
      </c>
      <c r="E774" s="11"/>
      <c r="F774" s="11"/>
      <c r="G774" s="11"/>
      <c r="H774" s="42" t="str">
        <f t="shared" si="131"/>
        <v>x</v>
      </c>
      <c r="I774" s="4">
        <v>2013</v>
      </c>
      <c r="J774" s="11">
        <v>981721242</v>
      </c>
      <c r="K774" s="12" t="s">
        <v>859</v>
      </c>
      <c r="M774" s="19" t="str">
        <f t="shared" si="112"/>
        <v>x</v>
      </c>
      <c r="N774" s="19">
        <f t="shared" si="111"/>
        <v>0</v>
      </c>
    </row>
    <row r="775" spans="1:14" ht="30" customHeight="1" x14ac:dyDescent="0.25">
      <c r="A775" s="11">
        <v>3</v>
      </c>
      <c r="B775" s="11" t="s">
        <v>909</v>
      </c>
      <c r="C775" s="11">
        <v>1976</v>
      </c>
      <c r="D775" s="11" t="s">
        <v>269</v>
      </c>
      <c r="E775" s="11"/>
      <c r="F775" s="11"/>
      <c r="G775" s="11"/>
      <c r="H775" s="42" t="str">
        <f t="shared" si="131"/>
        <v>x</v>
      </c>
      <c r="I775" s="4">
        <v>2007</v>
      </c>
      <c r="J775" s="11">
        <v>981283566</v>
      </c>
      <c r="K775" s="12" t="s">
        <v>859</v>
      </c>
      <c r="M775" s="19" t="str">
        <f t="shared" si="112"/>
        <v>x</v>
      </c>
      <c r="N775" s="19">
        <f t="shared" si="111"/>
        <v>0</v>
      </c>
    </row>
    <row r="776" spans="1:14" ht="30" customHeight="1" x14ac:dyDescent="0.25">
      <c r="A776" s="12">
        <v>4</v>
      </c>
      <c r="B776" s="11" t="s">
        <v>857</v>
      </c>
      <c r="C776" s="11">
        <v>1970</v>
      </c>
      <c r="D776" s="11" t="s">
        <v>858</v>
      </c>
      <c r="E776" s="11" t="s">
        <v>166</v>
      </c>
      <c r="F776" s="11"/>
      <c r="G776" s="11"/>
      <c r="H776" s="42">
        <f t="shared" si="131"/>
        <v>0</v>
      </c>
      <c r="I776" s="4"/>
      <c r="J776" s="11">
        <v>914532749</v>
      </c>
      <c r="K776" s="12" t="s">
        <v>859</v>
      </c>
      <c r="M776" s="19">
        <f t="shared" si="112"/>
        <v>0</v>
      </c>
      <c r="N776" s="19">
        <f t="shared" si="111"/>
        <v>0</v>
      </c>
    </row>
    <row r="777" spans="1:14" ht="30" customHeight="1" x14ac:dyDescent="0.25">
      <c r="A777" s="11">
        <v>5</v>
      </c>
      <c r="B777" s="11" t="s">
        <v>860</v>
      </c>
      <c r="C777" s="11">
        <v>1972</v>
      </c>
      <c r="D777" s="11" t="s">
        <v>861</v>
      </c>
      <c r="E777" s="11" t="s">
        <v>166</v>
      </c>
      <c r="F777" s="11"/>
      <c r="G777" s="11"/>
      <c r="H777" s="42">
        <f t="shared" si="131"/>
        <v>0</v>
      </c>
      <c r="I777" s="4"/>
      <c r="J777" s="11">
        <v>386989871</v>
      </c>
      <c r="K777" s="12" t="s">
        <v>859</v>
      </c>
      <c r="M777" s="19">
        <f t="shared" si="112"/>
        <v>0</v>
      </c>
      <c r="N777" s="19">
        <f t="shared" si="111"/>
        <v>0</v>
      </c>
    </row>
    <row r="778" spans="1:14" ht="30" customHeight="1" x14ac:dyDescent="0.25">
      <c r="A778" s="11">
        <v>6</v>
      </c>
      <c r="B778" s="11" t="s">
        <v>862</v>
      </c>
      <c r="C778" s="11">
        <v>1972</v>
      </c>
      <c r="D778" s="11" t="s">
        <v>858</v>
      </c>
      <c r="E778" s="11" t="s">
        <v>166</v>
      </c>
      <c r="F778" s="11"/>
      <c r="G778" s="11"/>
      <c r="H778" s="42">
        <f t="shared" si="131"/>
        <v>0</v>
      </c>
      <c r="I778" s="4"/>
      <c r="J778" s="11">
        <v>374146304</v>
      </c>
      <c r="K778" s="12" t="s">
        <v>859</v>
      </c>
      <c r="M778" s="19">
        <f t="shared" si="112"/>
        <v>0</v>
      </c>
      <c r="N778" s="19">
        <f t="shared" ref="N778:N782" si="132">IF(I778&gt;2014,"x",0)</f>
        <v>0</v>
      </c>
    </row>
    <row r="779" spans="1:14" ht="30" customHeight="1" x14ac:dyDescent="0.25">
      <c r="A779" s="11">
        <v>7</v>
      </c>
      <c r="B779" s="11" t="s">
        <v>863</v>
      </c>
      <c r="C779" s="11">
        <v>1970</v>
      </c>
      <c r="D779" s="11" t="s">
        <v>864</v>
      </c>
      <c r="E779" s="11" t="s">
        <v>166</v>
      </c>
      <c r="F779" s="11"/>
      <c r="G779" s="11"/>
      <c r="H779" s="42">
        <f t="shared" si="127"/>
        <v>0</v>
      </c>
      <c r="I779" s="4"/>
      <c r="J779" s="11">
        <v>379511813</v>
      </c>
      <c r="K779" s="12" t="s">
        <v>859</v>
      </c>
      <c r="M779" s="19">
        <f t="shared" ref="M779:M782" si="133">IF(AND(OR(I779&lt;2014,I779=2014), I779&gt;1993),"x",0)</f>
        <v>0</v>
      </c>
      <c r="N779" s="19">
        <f t="shared" si="132"/>
        <v>0</v>
      </c>
    </row>
    <row r="780" spans="1:14" ht="30" customHeight="1" x14ac:dyDescent="0.25">
      <c r="A780" s="12">
        <v>8</v>
      </c>
      <c r="B780" s="11" t="s">
        <v>865</v>
      </c>
      <c r="C780" s="11">
        <v>1961</v>
      </c>
      <c r="D780" s="11" t="s">
        <v>866</v>
      </c>
      <c r="E780" s="11" t="s">
        <v>166</v>
      </c>
      <c r="F780" s="11"/>
      <c r="G780" s="11"/>
      <c r="H780" s="42">
        <f t="shared" si="127"/>
        <v>0</v>
      </c>
      <c r="I780" s="4"/>
      <c r="J780" s="11">
        <v>382230918</v>
      </c>
      <c r="K780" s="12" t="s">
        <v>859</v>
      </c>
      <c r="M780" s="19">
        <f t="shared" si="133"/>
        <v>0</v>
      </c>
      <c r="N780" s="19">
        <f t="shared" si="132"/>
        <v>0</v>
      </c>
    </row>
    <row r="781" spans="1:14" ht="30" customHeight="1" x14ac:dyDescent="0.25">
      <c r="A781" s="11">
        <v>9</v>
      </c>
      <c r="B781" s="11" t="s">
        <v>867</v>
      </c>
      <c r="C781" s="11">
        <v>1971</v>
      </c>
      <c r="D781" s="11" t="s">
        <v>866</v>
      </c>
      <c r="E781" s="11" t="s">
        <v>166</v>
      </c>
      <c r="F781" s="11"/>
      <c r="G781" s="11"/>
      <c r="H781" s="42">
        <f t="shared" si="127"/>
        <v>0</v>
      </c>
      <c r="I781" s="4"/>
      <c r="J781" s="11">
        <v>359564325</v>
      </c>
      <c r="K781" s="12" t="s">
        <v>859</v>
      </c>
      <c r="M781" s="19">
        <f t="shared" si="133"/>
        <v>0</v>
      </c>
      <c r="N781" s="19">
        <f t="shared" si="132"/>
        <v>0</v>
      </c>
    </row>
    <row r="782" spans="1:14" ht="30" customHeight="1" x14ac:dyDescent="0.25">
      <c r="A782" s="11">
        <v>10</v>
      </c>
      <c r="B782" s="11" t="s">
        <v>868</v>
      </c>
      <c r="C782" s="11">
        <v>1980</v>
      </c>
      <c r="D782" s="11" t="s">
        <v>869</v>
      </c>
      <c r="E782" s="11" t="s">
        <v>166</v>
      </c>
      <c r="F782" s="11"/>
      <c r="G782" s="11"/>
      <c r="H782" s="42">
        <f t="shared" si="127"/>
        <v>0</v>
      </c>
      <c r="I782" s="4"/>
      <c r="J782" s="11">
        <v>357511980</v>
      </c>
      <c r="K782" s="12" t="s">
        <v>859</v>
      </c>
      <c r="M782" s="19">
        <f t="shared" si="133"/>
        <v>0</v>
      </c>
      <c r="N782" s="19">
        <f t="shared" si="132"/>
        <v>0</v>
      </c>
    </row>
    <row r="783" spans="1:14" ht="30" customHeight="1" x14ac:dyDescent="0.25">
      <c r="K783" s="17"/>
    </row>
    <row r="784" spans="1:14" ht="30" customHeight="1" x14ac:dyDescent="0.25">
      <c r="K784" s="17"/>
    </row>
    <row r="785" spans="11:11" ht="30" customHeight="1" x14ac:dyDescent="0.25">
      <c r="K785" s="17"/>
    </row>
    <row r="786" spans="11:11" ht="30" customHeight="1" x14ac:dyDescent="0.25">
      <c r="K786" s="17"/>
    </row>
    <row r="787" spans="11:11" ht="30" customHeight="1" x14ac:dyDescent="0.25">
      <c r="K787" s="17"/>
    </row>
    <row r="788" spans="11:11" ht="30" customHeight="1" x14ac:dyDescent="0.25">
      <c r="K788" s="17"/>
    </row>
    <row r="789" spans="11:11" ht="30" customHeight="1" x14ac:dyDescent="0.25">
      <c r="K789" s="17"/>
    </row>
    <row r="790" spans="11:11" ht="30" customHeight="1" x14ac:dyDescent="0.25">
      <c r="K790" s="17"/>
    </row>
    <row r="791" spans="11:11" ht="30" customHeight="1" x14ac:dyDescent="0.25">
      <c r="K791" s="17"/>
    </row>
    <row r="792" spans="11:11" ht="30" customHeight="1" x14ac:dyDescent="0.25">
      <c r="K792" s="17"/>
    </row>
    <row r="793" spans="11:11" ht="30" customHeight="1" x14ac:dyDescent="0.25">
      <c r="K793" s="17"/>
    </row>
    <row r="794" spans="11:11" ht="30" customHeight="1" x14ac:dyDescent="0.25">
      <c r="K794" s="17"/>
    </row>
    <row r="795" spans="11:11" ht="30" customHeight="1" x14ac:dyDescent="0.25">
      <c r="K795" s="17"/>
    </row>
    <row r="796" spans="11:11" ht="30" customHeight="1" x14ac:dyDescent="0.25">
      <c r="K796" s="17"/>
    </row>
    <row r="797" spans="11:11" ht="30" customHeight="1" x14ac:dyDescent="0.25">
      <c r="K797" s="17"/>
    </row>
    <row r="798" spans="11:11" ht="30" customHeight="1" x14ac:dyDescent="0.25">
      <c r="K798" s="17"/>
    </row>
    <row r="799" spans="11:11" ht="30" customHeight="1" x14ac:dyDescent="0.25">
      <c r="K799" s="17"/>
    </row>
    <row r="800" spans="11:11" ht="30" customHeight="1" x14ac:dyDescent="0.25">
      <c r="K800" s="17"/>
    </row>
    <row r="801" spans="11:11" ht="30" customHeight="1" x14ac:dyDescent="0.25">
      <c r="K801" s="17"/>
    </row>
    <row r="802" spans="11:11" ht="30" customHeight="1" x14ac:dyDescent="0.25">
      <c r="K802" s="17"/>
    </row>
    <row r="803" spans="11:11" ht="30" customHeight="1" x14ac:dyDescent="0.25">
      <c r="K803" s="17"/>
    </row>
    <row r="804" spans="11:11" ht="30" customHeight="1" x14ac:dyDescent="0.25">
      <c r="K804" s="17"/>
    </row>
    <row r="805" spans="11:11" ht="30" customHeight="1" x14ac:dyDescent="0.25">
      <c r="K805" s="17"/>
    </row>
    <row r="806" spans="11:11" ht="30" customHeight="1" x14ac:dyDescent="0.25">
      <c r="K806" s="17"/>
    </row>
    <row r="807" spans="11:11" ht="30" customHeight="1" x14ac:dyDescent="0.25">
      <c r="K807" s="17"/>
    </row>
    <row r="808" spans="11:11" ht="30" customHeight="1" x14ac:dyDescent="0.25">
      <c r="K808" s="17"/>
    </row>
    <row r="809" spans="11:11" ht="30" customHeight="1" x14ac:dyDescent="0.25">
      <c r="K809" s="17"/>
    </row>
    <row r="810" spans="11:11" ht="30" customHeight="1" x14ac:dyDescent="0.25">
      <c r="K810" s="17"/>
    </row>
    <row r="811" spans="11:11" ht="30" customHeight="1" x14ac:dyDescent="0.25">
      <c r="K811" s="17"/>
    </row>
    <row r="812" spans="11:11" ht="30" customHeight="1" x14ac:dyDescent="0.25">
      <c r="K812" s="17"/>
    </row>
    <row r="813" spans="11:11" ht="30" customHeight="1" x14ac:dyDescent="0.25">
      <c r="K813" s="17"/>
    </row>
    <row r="814" spans="11:11" ht="30" customHeight="1" x14ac:dyDescent="0.25">
      <c r="K814" s="17"/>
    </row>
    <row r="815" spans="11:11" ht="30" customHeight="1" x14ac:dyDescent="0.25">
      <c r="K815" s="17"/>
    </row>
    <row r="816" spans="11:11" ht="30" customHeight="1" x14ac:dyDescent="0.25">
      <c r="K816" s="17"/>
    </row>
    <row r="817" spans="11:11" ht="30" customHeight="1" x14ac:dyDescent="0.25">
      <c r="K817" s="17"/>
    </row>
    <row r="818" spans="11:11" ht="30" customHeight="1" x14ac:dyDescent="0.25">
      <c r="K818" s="17"/>
    </row>
    <row r="819" spans="11:11" ht="30" customHeight="1" x14ac:dyDescent="0.25">
      <c r="K819" s="17"/>
    </row>
    <row r="820" spans="11:11" ht="30" customHeight="1" x14ac:dyDescent="0.25">
      <c r="K820" s="17"/>
    </row>
    <row r="821" spans="11:11" ht="30" customHeight="1" x14ac:dyDescent="0.25">
      <c r="K821" s="17"/>
    </row>
    <row r="822" spans="11:11" ht="30" customHeight="1" x14ac:dyDescent="0.25">
      <c r="K822" s="17"/>
    </row>
    <row r="823" spans="11:11" ht="30" customHeight="1" x14ac:dyDescent="0.25">
      <c r="K823" s="17"/>
    </row>
    <row r="824" spans="11:11" ht="30" customHeight="1" x14ac:dyDescent="0.25">
      <c r="K824" s="17"/>
    </row>
    <row r="825" spans="11:11" ht="30" customHeight="1" x14ac:dyDescent="0.25">
      <c r="K825" s="17"/>
    </row>
    <row r="826" spans="11:11" ht="30" customHeight="1" x14ac:dyDescent="0.25">
      <c r="K826" s="17"/>
    </row>
    <row r="827" spans="11:11" ht="30" customHeight="1" x14ac:dyDescent="0.25">
      <c r="K827" s="17"/>
    </row>
    <row r="828" spans="11:11" ht="30" customHeight="1" x14ac:dyDescent="0.25">
      <c r="K828" s="17"/>
    </row>
    <row r="829" spans="11:11" ht="30" customHeight="1" x14ac:dyDescent="0.25">
      <c r="K829" s="17"/>
    </row>
    <row r="830" spans="11:11" ht="30" customHeight="1" x14ac:dyDescent="0.25">
      <c r="K830" s="17"/>
    </row>
    <row r="831" spans="11:11" ht="30" customHeight="1" x14ac:dyDescent="0.25">
      <c r="K831" s="17"/>
    </row>
    <row r="832" spans="11:11" ht="30" customHeight="1" x14ac:dyDescent="0.25">
      <c r="K832" s="17"/>
    </row>
    <row r="833" spans="11:11" ht="30" customHeight="1" x14ac:dyDescent="0.25">
      <c r="K833" s="17"/>
    </row>
    <row r="834" spans="11:11" ht="30" customHeight="1" x14ac:dyDescent="0.25">
      <c r="K834" s="17"/>
    </row>
    <row r="835" spans="11:11" ht="30" customHeight="1" x14ac:dyDescent="0.25">
      <c r="K835" s="17"/>
    </row>
    <row r="836" spans="11:11" ht="30" customHeight="1" x14ac:dyDescent="0.25">
      <c r="K836" s="17"/>
    </row>
    <row r="837" spans="11:11" ht="30" customHeight="1" x14ac:dyDescent="0.25">
      <c r="K837" s="17"/>
    </row>
    <row r="838" spans="11:11" ht="30" customHeight="1" x14ac:dyDescent="0.25">
      <c r="K838" s="17"/>
    </row>
    <row r="839" spans="11:11" ht="30" customHeight="1" x14ac:dyDescent="0.25">
      <c r="K839" s="17"/>
    </row>
    <row r="840" spans="11:11" ht="30" customHeight="1" x14ac:dyDescent="0.25">
      <c r="K840" s="17"/>
    </row>
    <row r="841" spans="11:11" ht="30" customHeight="1" x14ac:dyDescent="0.25">
      <c r="K841" s="17"/>
    </row>
    <row r="842" spans="11:11" ht="30" customHeight="1" x14ac:dyDescent="0.25">
      <c r="K842" s="17"/>
    </row>
    <row r="843" spans="11:11" ht="30" customHeight="1" x14ac:dyDescent="0.25">
      <c r="K843" s="17"/>
    </row>
    <row r="844" spans="11:11" ht="30" customHeight="1" x14ac:dyDescent="0.25">
      <c r="K844" s="17"/>
    </row>
    <row r="845" spans="11:11" ht="30" customHeight="1" x14ac:dyDescent="0.25">
      <c r="K845" s="17"/>
    </row>
    <row r="846" spans="11:11" ht="30" customHeight="1" x14ac:dyDescent="0.25">
      <c r="K846" s="17"/>
    </row>
    <row r="847" spans="11:11" ht="30" customHeight="1" x14ac:dyDescent="0.25">
      <c r="K847" s="17"/>
    </row>
    <row r="848" spans="11:11" ht="30" customHeight="1" x14ac:dyDescent="0.25">
      <c r="K848" s="17"/>
    </row>
    <row r="849" spans="11:11" ht="30" customHeight="1" x14ac:dyDescent="0.25">
      <c r="K849" s="17"/>
    </row>
    <row r="850" spans="11:11" ht="30" customHeight="1" x14ac:dyDescent="0.25">
      <c r="K850" s="17"/>
    </row>
    <row r="851" spans="11:11" ht="30" customHeight="1" x14ac:dyDescent="0.25">
      <c r="K851" s="17"/>
    </row>
    <row r="852" spans="11:11" ht="30" customHeight="1" x14ac:dyDescent="0.25">
      <c r="K852" s="17"/>
    </row>
    <row r="853" spans="11:11" ht="30" customHeight="1" x14ac:dyDescent="0.25">
      <c r="K853" s="17"/>
    </row>
    <row r="854" spans="11:11" ht="30" customHeight="1" x14ac:dyDescent="0.25">
      <c r="K854" s="17"/>
    </row>
    <row r="855" spans="11:11" ht="30" customHeight="1" x14ac:dyDescent="0.25">
      <c r="K855" s="17"/>
    </row>
    <row r="856" spans="11:11" ht="30" customHeight="1" x14ac:dyDescent="0.25">
      <c r="K856" s="17"/>
    </row>
    <row r="857" spans="11:11" ht="30" customHeight="1" x14ac:dyDescent="0.25">
      <c r="K857" s="17"/>
    </row>
    <row r="858" spans="11:11" ht="30" customHeight="1" x14ac:dyDescent="0.25">
      <c r="K858" s="17"/>
    </row>
    <row r="859" spans="11:11" ht="30" customHeight="1" x14ac:dyDescent="0.25">
      <c r="K859" s="17"/>
    </row>
    <row r="860" spans="11:11" ht="30" customHeight="1" x14ac:dyDescent="0.25">
      <c r="K860" s="17"/>
    </row>
    <row r="861" spans="11:11" ht="30" customHeight="1" x14ac:dyDescent="0.25">
      <c r="K861" s="17"/>
    </row>
    <row r="862" spans="11:11" ht="30" customHeight="1" x14ac:dyDescent="0.25">
      <c r="K862" s="17"/>
    </row>
    <row r="863" spans="11:11" ht="30" customHeight="1" x14ac:dyDescent="0.25">
      <c r="K863" s="17"/>
    </row>
    <row r="864" spans="11:11" ht="30" customHeight="1" x14ac:dyDescent="0.25">
      <c r="K864" s="17"/>
    </row>
    <row r="865" spans="11:11" ht="30" customHeight="1" x14ac:dyDescent="0.25">
      <c r="K865" s="17"/>
    </row>
    <row r="866" spans="11:11" ht="30" customHeight="1" x14ac:dyDescent="0.25">
      <c r="K866" s="17"/>
    </row>
    <row r="867" spans="11:11" ht="30" customHeight="1" x14ac:dyDescent="0.25">
      <c r="K867" s="17"/>
    </row>
    <row r="868" spans="11:11" ht="30" customHeight="1" x14ac:dyDescent="0.25">
      <c r="K868" s="17"/>
    </row>
    <row r="869" spans="11:11" ht="30" customHeight="1" x14ac:dyDescent="0.25">
      <c r="K869" s="17"/>
    </row>
    <row r="870" spans="11:11" ht="30" customHeight="1" x14ac:dyDescent="0.25">
      <c r="K870" s="17"/>
    </row>
    <row r="871" spans="11:11" ht="30" customHeight="1" x14ac:dyDescent="0.25">
      <c r="K871" s="17"/>
    </row>
    <row r="872" spans="11:11" ht="30" customHeight="1" x14ac:dyDescent="0.25">
      <c r="K872" s="17"/>
    </row>
    <row r="873" spans="11:11" ht="30" customHeight="1" x14ac:dyDescent="0.25">
      <c r="K873" s="17"/>
    </row>
    <row r="874" spans="11:11" ht="30" customHeight="1" x14ac:dyDescent="0.25">
      <c r="K874" s="17"/>
    </row>
    <row r="875" spans="11:11" ht="30" customHeight="1" x14ac:dyDescent="0.25">
      <c r="K875" s="17"/>
    </row>
    <row r="876" spans="11:11" ht="30" customHeight="1" x14ac:dyDescent="0.25">
      <c r="K876" s="17"/>
    </row>
    <row r="877" spans="11:11" ht="30" customHeight="1" x14ac:dyDescent="0.25">
      <c r="K877" s="17"/>
    </row>
    <row r="878" spans="11:11" ht="30" customHeight="1" x14ac:dyDescent="0.25">
      <c r="K878" s="17"/>
    </row>
    <row r="879" spans="11:11" ht="30" customHeight="1" x14ac:dyDescent="0.25">
      <c r="K879" s="17"/>
    </row>
    <row r="880" spans="11:11" ht="30" customHeight="1" x14ac:dyDescent="0.25">
      <c r="K880" s="17"/>
    </row>
    <row r="881" spans="11:11" ht="30" customHeight="1" x14ac:dyDescent="0.25">
      <c r="K881" s="17"/>
    </row>
    <row r="882" spans="11:11" ht="30" customHeight="1" x14ac:dyDescent="0.25">
      <c r="K882" s="17"/>
    </row>
    <row r="883" spans="11:11" ht="30" customHeight="1" x14ac:dyDescent="0.25">
      <c r="K883" s="17"/>
    </row>
    <row r="884" spans="11:11" ht="30" customHeight="1" x14ac:dyDescent="0.25">
      <c r="K884" s="17"/>
    </row>
    <row r="885" spans="11:11" ht="30" customHeight="1" x14ac:dyDescent="0.25">
      <c r="K885" s="17"/>
    </row>
    <row r="886" spans="11:11" ht="30" customHeight="1" x14ac:dyDescent="0.25">
      <c r="K886" s="17"/>
    </row>
    <row r="887" spans="11:11" ht="30" customHeight="1" x14ac:dyDescent="0.25">
      <c r="K887" s="17"/>
    </row>
    <row r="888" spans="11:11" ht="30" customHeight="1" x14ac:dyDescent="0.25">
      <c r="K888" s="17"/>
    </row>
    <row r="889" spans="11:11" ht="30" customHeight="1" x14ac:dyDescent="0.25">
      <c r="K889" s="17"/>
    </row>
    <row r="890" spans="11:11" ht="30" customHeight="1" x14ac:dyDescent="0.25">
      <c r="K890" s="17"/>
    </row>
    <row r="891" spans="11:11" ht="30" customHeight="1" x14ac:dyDescent="0.25">
      <c r="K891" s="17"/>
    </row>
    <row r="892" spans="11:11" ht="30" customHeight="1" x14ac:dyDescent="0.25">
      <c r="K892" s="17"/>
    </row>
    <row r="893" spans="11:11" ht="30" customHeight="1" x14ac:dyDescent="0.25">
      <c r="K893" s="17"/>
    </row>
    <row r="894" spans="11:11" ht="30" customHeight="1" x14ac:dyDescent="0.25">
      <c r="K894" s="17"/>
    </row>
    <row r="895" spans="11:11" ht="30" customHeight="1" x14ac:dyDescent="0.25">
      <c r="K895" s="17"/>
    </row>
    <row r="896" spans="11:11" ht="30" customHeight="1" x14ac:dyDescent="0.25">
      <c r="K896" s="17"/>
    </row>
    <row r="897" spans="11:11" ht="30" customHeight="1" x14ac:dyDescent="0.25">
      <c r="K897" s="17"/>
    </row>
    <row r="898" spans="11:11" ht="30" customHeight="1" x14ac:dyDescent="0.25">
      <c r="K898" s="17"/>
    </row>
    <row r="899" spans="11:11" ht="30" customHeight="1" x14ac:dyDescent="0.25">
      <c r="K899" s="17"/>
    </row>
    <row r="900" spans="11:11" ht="30" customHeight="1" x14ac:dyDescent="0.25">
      <c r="K900" s="17"/>
    </row>
    <row r="901" spans="11:11" ht="30" customHeight="1" x14ac:dyDescent="0.25">
      <c r="K901" s="17"/>
    </row>
    <row r="902" spans="11:11" ht="30" customHeight="1" x14ac:dyDescent="0.25">
      <c r="K902" s="17"/>
    </row>
    <row r="903" spans="11:11" ht="30" customHeight="1" x14ac:dyDescent="0.25">
      <c r="K903" s="17"/>
    </row>
    <row r="904" spans="11:11" ht="30" customHeight="1" x14ac:dyDescent="0.25">
      <c r="K904" s="17"/>
    </row>
    <row r="905" spans="11:11" ht="30" customHeight="1" x14ac:dyDescent="0.25">
      <c r="K905" s="17"/>
    </row>
    <row r="906" spans="11:11" ht="30" customHeight="1" x14ac:dyDescent="0.25">
      <c r="K906" s="17"/>
    </row>
    <row r="907" spans="11:11" ht="30" customHeight="1" x14ac:dyDescent="0.25">
      <c r="K907" s="17"/>
    </row>
    <row r="908" spans="11:11" ht="30" customHeight="1" x14ac:dyDescent="0.25">
      <c r="K908" s="17"/>
    </row>
    <row r="909" spans="11:11" ht="30" customHeight="1" x14ac:dyDescent="0.25">
      <c r="K909" s="17"/>
    </row>
    <row r="910" spans="11:11" ht="30" customHeight="1" x14ac:dyDescent="0.25">
      <c r="K910" s="17"/>
    </row>
    <row r="911" spans="11:11" ht="30" customHeight="1" x14ac:dyDescent="0.25">
      <c r="K911" s="17"/>
    </row>
    <row r="912" spans="11:11" ht="30" customHeight="1" x14ac:dyDescent="0.25">
      <c r="K912" s="17"/>
    </row>
    <row r="913" spans="11:11" ht="30" customHeight="1" x14ac:dyDescent="0.25">
      <c r="K913" s="17"/>
    </row>
    <row r="914" spans="11:11" ht="30" customHeight="1" x14ac:dyDescent="0.25">
      <c r="K914" s="17"/>
    </row>
    <row r="915" spans="11:11" ht="30" customHeight="1" x14ac:dyDescent="0.25">
      <c r="K915" s="17"/>
    </row>
    <row r="916" spans="11:11" ht="30" customHeight="1" x14ac:dyDescent="0.25">
      <c r="K916" s="17"/>
    </row>
    <row r="917" spans="11:11" ht="30" customHeight="1" x14ac:dyDescent="0.25">
      <c r="K917" s="17"/>
    </row>
    <row r="918" spans="11:11" ht="30" customHeight="1" x14ac:dyDescent="0.25">
      <c r="K918" s="17"/>
    </row>
    <row r="919" spans="11:11" ht="30" customHeight="1" x14ac:dyDescent="0.25">
      <c r="K919" s="17"/>
    </row>
    <row r="920" spans="11:11" ht="30" customHeight="1" x14ac:dyDescent="0.25">
      <c r="K920" s="17"/>
    </row>
    <row r="921" spans="11:11" ht="30" customHeight="1" x14ac:dyDescent="0.25">
      <c r="K921" s="17"/>
    </row>
    <row r="922" spans="11:11" ht="30" customHeight="1" x14ac:dyDescent="0.25">
      <c r="K922" s="17"/>
    </row>
    <row r="923" spans="11:11" ht="30" customHeight="1" x14ac:dyDescent="0.25">
      <c r="K923" s="17"/>
    </row>
    <row r="924" spans="11:11" ht="30" customHeight="1" x14ac:dyDescent="0.25">
      <c r="K924" s="17"/>
    </row>
    <row r="925" spans="11:11" ht="30" customHeight="1" x14ac:dyDescent="0.25">
      <c r="K925" s="17"/>
    </row>
    <row r="926" spans="11:11" ht="30" customHeight="1" x14ac:dyDescent="0.25">
      <c r="K926" s="17"/>
    </row>
    <row r="927" spans="11:11" ht="30" customHeight="1" x14ac:dyDescent="0.25">
      <c r="K927" s="17"/>
    </row>
    <row r="928" spans="11:11" ht="30" customHeight="1" x14ac:dyDescent="0.25">
      <c r="K928" s="17"/>
    </row>
    <row r="929" spans="11:11" ht="30" customHeight="1" x14ac:dyDescent="0.25">
      <c r="K929" s="17"/>
    </row>
    <row r="930" spans="11:11" ht="30" customHeight="1" x14ac:dyDescent="0.25">
      <c r="K930" s="17"/>
    </row>
    <row r="931" spans="11:11" ht="30" customHeight="1" x14ac:dyDescent="0.25">
      <c r="K931" s="17"/>
    </row>
    <row r="932" spans="11:11" ht="30" customHeight="1" x14ac:dyDescent="0.25">
      <c r="K932" s="17"/>
    </row>
    <row r="933" spans="11:11" ht="30" customHeight="1" x14ac:dyDescent="0.25">
      <c r="K933" s="17"/>
    </row>
    <row r="934" spans="11:11" ht="30" customHeight="1" x14ac:dyDescent="0.25">
      <c r="K934" s="17"/>
    </row>
    <row r="935" spans="11:11" ht="30" customHeight="1" x14ac:dyDescent="0.25">
      <c r="K935" s="17"/>
    </row>
    <row r="936" spans="11:11" ht="30" customHeight="1" x14ac:dyDescent="0.25">
      <c r="K936" s="17"/>
    </row>
    <row r="937" spans="11:11" ht="30" customHeight="1" x14ac:dyDescent="0.25">
      <c r="K937" s="17"/>
    </row>
    <row r="938" spans="11:11" ht="30" customHeight="1" x14ac:dyDescent="0.25">
      <c r="K938" s="17"/>
    </row>
    <row r="939" spans="11:11" ht="30" customHeight="1" x14ac:dyDescent="0.25">
      <c r="K939" s="17"/>
    </row>
    <row r="940" spans="11:11" ht="30" customHeight="1" x14ac:dyDescent="0.25">
      <c r="K940" s="17"/>
    </row>
    <row r="941" spans="11:11" ht="30" customHeight="1" x14ac:dyDescent="0.25">
      <c r="K941" s="17"/>
    </row>
    <row r="942" spans="11:11" ht="30" customHeight="1" x14ac:dyDescent="0.25">
      <c r="K942" s="17"/>
    </row>
    <row r="943" spans="11:11" ht="30" customHeight="1" x14ac:dyDescent="0.25">
      <c r="K943" s="17"/>
    </row>
    <row r="944" spans="11:11" ht="30" customHeight="1" x14ac:dyDescent="0.25">
      <c r="K944" s="17"/>
    </row>
    <row r="945" spans="11:11" ht="30" customHeight="1" x14ac:dyDescent="0.25">
      <c r="K945" s="17"/>
    </row>
    <row r="946" spans="11:11" ht="30" customHeight="1" x14ac:dyDescent="0.25">
      <c r="K946" s="17"/>
    </row>
  </sheetData>
  <mergeCells count="47">
    <mergeCell ref="B753:C753"/>
    <mergeCell ref="B756:C756"/>
    <mergeCell ref="B765:C765"/>
    <mergeCell ref="B772:C772"/>
    <mergeCell ref="B215:C215"/>
    <mergeCell ref="B255:C255"/>
    <mergeCell ref="B273:C273"/>
    <mergeCell ref="B284:C284"/>
    <mergeCell ref="B430:C430"/>
    <mergeCell ref="B472:C472"/>
    <mergeCell ref="B371:C371"/>
    <mergeCell ref="B397:C397"/>
    <mergeCell ref="B477:C477"/>
    <mergeCell ref="B484:C484"/>
    <mergeCell ref="B584:C584"/>
    <mergeCell ref="B726:C726"/>
    <mergeCell ref="B97:C97"/>
    <mergeCell ref="B115:C115"/>
    <mergeCell ref="B142:C142"/>
    <mergeCell ref="B165:C165"/>
    <mergeCell ref="B185:C185"/>
    <mergeCell ref="C1:L1"/>
    <mergeCell ref="E4:I4"/>
    <mergeCell ref="J4:J5"/>
    <mergeCell ref="B2:J2"/>
    <mergeCell ref="H5:I5"/>
    <mergeCell ref="F5:F6"/>
    <mergeCell ref="G5:G6"/>
    <mergeCell ref="K4:K5"/>
    <mergeCell ref="L4:L5"/>
    <mergeCell ref="A4:A6"/>
    <mergeCell ref="B4:B6"/>
    <mergeCell ref="C4:C6"/>
    <mergeCell ref="D4:D6"/>
    <mergeCell ref="E5:E6"/>
    <mergeCell ref="B738:C738"/>
    <mergeCell ref="B306:C306"/>
    <mergeCell ref="B314:C314"/>
    <mergeCell ref="B340:C340"/>
    <mergeCell ref="B349:C349"/>
    <mergeCell ref="B364:C364"/>
    <mergeCell ref="B594:C594"/>
    <mergeCell ref="B606:C606"/>
    <mergeCell ref="B700:C700"/>
    <mergeCell ref="B711:C711"/>
    <mergeCell ref="B718:C718"/>
    <mergeCell ref="B591:C591"/>
  </mergeCells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75EE1A-4D90-4B5D-B02D-D8ABD1C176D4}">
  <dimension ref="A1:O828"/>
  <sheetViews>
    <sheetView tabSelected="1" zoomScaleNormal="100" workbookViewId="0">
      <pane ySplit="5" topLeftCell="A6" activePane="bottomLeft" state="frozen"/>
      <selection activeCell="B1" sqref="B1:G1"/>
      <selection pane="bottomLeft" activeCell="G6" sqref="G6"/>
    </sheetView>
  </sheetViews>
  <sheetFormatPr defaultColWidth="8.85546875" defaultRowHeight="30" customHeight="1" x14ac:dyDescent="0.25"/>
  <cols>
    <col min="1" max="1" width="5.85546875" style="17" customWidth="1"/>
    <col min="2" max="2" width="19.28515625" style="17" customWidth="1"/>
    <col min="3" max="3" width="8.85546875" style="17"/>
    <col min="4" max="4" width="14" style="17" customWidth="1"/>
    <col min="5" max="8" width="8.85546875" style="17"/>
    <col min="9" max="9" width="19.7109375" style="17" customWidth="1"/>
    <col min="10" max="11" width="13" style="17" customWidth="1"/>
    <col min="12" max="12" width="16.7109375" style="17" customWidth="1"/>
    <col min="13" max="13" width="24.140625" style="17" customWidth="1"/>
    <col min="14" max="14" width="16.5703125" style="17" customWidth="1"/>
    <col min="15" max="15" width="16.7109375" style="17" customWidth="1"/>
    <col min="16" max="16384" width="8.85546875" style="17"/>
  </cols>
  <sheetData>
    <row r="1" spans="1:15" ht="30" customHeight="1" x14ac:dyDescent="0.25">
      <c r="A1" s="144" t="s">
        <v>2337</v>
      </c>
      <c r="B1" s="144"/>
      <c r="C1" s="144"/>
      <c r="D1" s="144"/>
      <c r="E1" s="144"/>
      <c r="F1" s="144"/>
      <c r="G1" s="144"/>
      <c r="H1" s="144"/>
      <c r="I1" s="144"/>
    </row>
    <row r="2" spans="1:15" ht="30" customHeight="1" x14ac:dyDescent="0.25">
      <c r="A2" s="48"/>
      <c r="B2" s="48"/>
      <c r="C2" s="48"/>
      <c r="D2" s="48"/>
      <c r="E2" s="48"/>
      <c r="F2" s="48"/>
      <c r="G2" s="48"/>
      <c r="H2" s="48"/>
      <c r="I2" s="48"/>
    </row>
    <row r="3" spans="1:15" ht="30" customHeight="1" x14ac:dyDescent="0.25">
      <c r="A3" s="139" t="s">
        <v>0</v>
      </c>
      <c r="B3" s="139" t="s">
        <v>1</v>
      </c>
      <c r="C3" s="139" t="s">
        <v>2</v>
      </c>
      <c r="D3" s="139" t="s">
        <v>922</v>
      </c>
      <c r="E3" s="145" t="s">
        <v>923</v>
      </c>
      <c r="F3" s="155"/>
      <c r="G3" s="155"/>
      <c r="H3" s="155"/>
      <c r="I3" s="146"/>
      <c r="J3" s="139" t="s">
        <v>924</v>
      </c>
      <c r="K3" s="78"/>
      <c r="L3" s="139" t="s">
        <v>925</v>
      </c>
      <c r="M3" s="139" t="s">
        <v>926</v>
      </c>
      <c r="N3" s="139" t="s">
        <v>2340</v>
      </c>
      <c r="O3" s="139" t="s">
        <v>2339</v>
      </c>
    </row>
    <row r="4" spans="1:15" ht="30" customHeight="1" x14ac:dyDescent="0.25">
      <c r="A4" s="140"/>
      <c r="B4" s="140"/>
      <c r="C4" s="140"/>
      <c r="D4" s="140"/>
      <c r="E4" s="156" t="s">
        <v>927</v>
      </c>
      <c r="F4" s="157"/>
      <c r="G4" s="157"/>
      <c r="H4" s="158"/>
      <c r="I4" s="139" t="s">
        <v>2338</v>
      </c>
      <c r="J4" s="140"/>
      <c r="K4" s="79"/>
      <c r="L4" s="140"/>
      <c r="M4" s="140"/>
      <c r="N4" s="140"/>
      <c r="O4" s="140"/>
    </row>
    <row r="5" spans="1:15" ht="30" customHeight="1" x14ac:dyDescent="0.25">
      <c r="A5" s="141"/>
      <c r="B5" s="141"/>
      <c r="C5" s="141"/>
      <c r="D5" s="141"/>
      <c r="E5" s="9" t="s">
        <v>15</v>
      </c>
      <c r="F5" s="9" t="s">
        <v>232</v>
      </c>
      <c r="G5" s="9" t="s">
        <v>8</v>
      </c>
      <c r="H5" s="10" t="s">
        <v>2328</v>
      </c>
      <c r="I5" s="141"/>
      <c r="J5" s="141"/>
      <c r="K5" s="10"/>
      <c r="L5" s="141"/>
      <c r="M5" s="141"/>
      <c r="N5" s="141"/>
      <c r="O5" s="141"/>
    </row>
    <row r="6" spans="1:15" ht="30" customHeight="1" x14ac:dyDescent="0.25">
      <c r="A6" s="10"/>
      <c r="B6" s="90" t="s">
        <v>2329</v>
      </c>
      <c r="C6" s="91"/>
      <c r="D6" s="10">
        <f t="shared" ref="D6:J6" si="0">+D7+D28+D43+D72+D97+D131+D182+D223+D233+D242+D251+D253+D268+D274+D283+D315+D343+D392+D409+D440+D517+D525+D539+D545+D574+D591+D614+D630+D659+D700+D743+D768+D799+D801+D823</f>
        <v>787</v>
      </c>
      <c r="E6" s="10">
        <f t="shared" si="0"/>
        <v>619</v>
      </c>
      <c r="F6" s="10">
        <f t="shared" si="0"/>
        <v>44</v>
      </c>
      <c r="G6" s="10">
        <f t="shared" si="0"/>
        <v>122</v>
      </c>
      <c r="H6" s="10">
        <f t="shared" si="0"/>
        <v>2</v>
      </c>
      <c r="I6" s="10">
        <f t="shared" si="0"/>
        <v>0</v>
      </c>
      <c r="J6" s="10">
        <f t="shared" si="0"/>
        <v>154484.9</v>
      </c>
      <c r="K6" s="10"/>
      <c r="L6" s="10"/>
      <c r="M6" s="10"/>
    </row>
    <row r="7" spans="1:15" ht="30" customHeight="1" x14ac:dyDescent="0.25">
      <c r="A7" s="10">
        <v>1</v>
      </c>
      <c r="B7" s="145" t="s">
        <v>914</v>
      </c>
      <c r="C7" s="146"/>
      <c r="D7" s="10">
        <f>A27</f>
        <v>20</v>
      </c>
      <c r="E7" s="9">
        <f>COUNTIF(E8:E27,"X")</f>
        <v>7</v>
      </c>
      <c r="F7" s="9">
        <f>COUNTIF(F8:F27,"X")</f>
        <v>8</v>
      </c>
      <c r="G7" s="9">
        <f>COUNTIF(G8:G27,"X")</f>
        <v>5</v>
      </c>
      <c r="H7" s="9">
        <f>COUNTIF(H8:H27,"X")</f>
        <v>0</v>
      </c>
      <c r="I7" s="9"/>
      <c r="J7" s="87">
        <f>SUM(J8:J27)</f>
        <v>4498</v>
      </c>
      <c r="K7" s="87"/>
      <c r="L7" s="10"/>
      <c r="M7" s="10"/>
      <c r="N7" s="17">
        <f>COUNTIF(N8:N27,"x")</f>
        <v>5</v>
      </c>
      <c r="O7" s="17">
        <f>COUNTIF(O8:O27,"x")</f>
        <v>1</v>
      </c>
    </row>
    <row r="8" spans="1:15" ht="30" customHeight="1" x14ac:dyDescent="0.25">
      <c r="A8" s="4">
        <v>1</v>
      </c>
      <c r="B8" s="11" t="s">
        <v>928</v>
      </c>
      <c r="C8" s="4">
        <v>1968</v>
      </c>
      <c r="D8" s="11"/>
      <c r="E8" s="4"/>
      <c r="F8" s="4" t="s">
        <v>166</v>
      </c>
      <c r="G8" s="4"/>
      <c r="H8" s="4"/>
      <c r="I8" s="11"/>
      <c r="J8" s="4">
        <v>360</v>
      </c>
      <c r="K8" s="4"/>
      <c r="L8" s="4">
        <v>354106499</v>
      </c>
      <c r="M8" s="6" t="s">
        <v>921</v>
      </c>
    </row>
    <row r="9" spans="1:15" ht="30" customHeight="1" x14ac:dyDescent="0.25">
      <c r="A9" s="4">
        <v>2</v>
      </c>
      <c r="B9" s="11" t="s">
        <v>929</v>
      </c>
      <c r="C9" s="4">
        <v>1974</v>
      </c>
      <c r="D9" s="11"/>
      <c r="E9" s="4"/>
      <c r="F9" s="4" t="s">
        <v>166</v>
      </c>
      <c r="G9" s="6"/>
      <c r="H9" s="6"/>
      <c r="I9" s="12"/>
      <c r="J9" s="6">
        <v>150</v>
      </c>
      <c r="K9" s="6"/>
      <c r="L9" s="6">
        <v>355097809</v>
      </c>
      <c r="M9" s="6" t="s">
        <v>921</v>
      </c>
    </row>
    <row r="10" spans="1:15" ht="30" customHeight="1" x14ac:dyDescent="0.25">
      <c r="A10" s="6">
        <v>3</v>
      </c>
      <c r="B10" s="5" t="s">
        <v>930</v>
      </c>
      <c r="C10" s="6">
        <v>1967</v>
      </c>
      <c r="D10" s="5" t="s">
        <v>931</v>
      </c>
      <c r="E10" s="6" t="s">
        <v>166</v>
      </c>
      <c r="F10" s="6"/>
      <c r="G10" s="6"/>
      <c r="H10" s="6"/>
      <c r="I10" s="6"/>
      <c r="J10" s="6">
        <v>360</v>
      </c>
      <c r="K10" s="6"/>
      <c r="L10" s="6">
        <v>988168598</v>
      </c>
      <c r="M10" s="6" t="s">
        <v>921</v>
      </c>
    </row>
    <row r="11" spans="1:15" ht="30" customHeight="1" x14ac:dyDescent="0.25">
      <c r="A11" s="4">
        <v>4</v>
      </c>
      <c r="B11" s="5" t="s">
        <v>932</v>
      </c>
      <c r="C11" s="6">
        <v>1994</v>
      </c>
      <c r="D11" s="5" t="s">
        <v>933</v>
      </c>
      <c r="E11" s="6"/>
      <c r="F11" s="6"/>
      <c r="G11" s="6" t="s">
        <v>166</v>
      </c>
      <c r="H11" s="6"/>
      <c r="I11" s="6"/>
      <c r="J11" s="6">
        <v>360</v>
      </c>
      <c r="K11" s="6"/>
      <c r="L11" s="6">
        <v>334153591</v>
      </c>
      <c r="M11" s="6" t="s">
        <v>921</v>
      </c>
    </row>
    <row r="12" spans="1:15" ht="30" customHeight="1" x14ac:dyDescent="0.25">
      <c r="A12" s="4">
        <v>5</v>
      </c>
      <c r="B12" s="5" t="s">
        <v>404</v>
      </c>
      <c r="C12" s="6">
        <v>1983</v>
      </c>
      <c r="D12" s="5"/>
      <c r="E12" s="6" t="s">
        <v>166</v>
      </c>
      <c r="F12" s="6"/>
      <c r="G12" s="6"/>
      <c r="H12" s="6"/>
      <c r="I12" s="6"/>
      <c r="J12" s="6">
        <v>300</v>
      </c>
      <c r="K12" s="6"/>
      <c r="L12" s="6">
        <v>916168576</v>
      </c>
      <c r="M12" s="6" t="s">
        <v>921</v>
      </c>
    </row>
    <row r="13" spans="1:15" ht="30" customHeight="1" x14ac:dyDescent="0.25">
      <c r="A13" s="6">
        <v>6</v>
      </c>
      <c r="B13" s="5" t="s">
        <v>934</v>
      </c>
      <c r="C13" s="6">
        <v>1993</v>
      </c>
      <c r="D13" s="5" t="s">
        <v>935</v>
      </c>
      <c r="E13" s="6"/>
      <c r="F13" s="6"/>
      <c r="G13" s="6" t="s">
        <v>166</v>
      </c>
      <c r="H13" s="6"/>
      <c r="I13" s="6"/>
      <c r="J13" s="6">
        <v>300</v>
      </c>
      <c r="K13" s="6"/>
      <c r="L13" s="6">
        <v>974235588</v>
      </c>
      <c r="M13" s="6" t="s">
        <v>921</v>
      </c>
    </row>
    <row r="14" spans="1:15" ht="30" customHeight="1" x14ac:dyDescent="0.25">
      <c r="A14" s="4">
        <v>7</v>
      </c>
      <c r="B14" s="5" t="s">
        <v>936</v>
      </c>
      <c r="C14" s="6">
        <v>1978</v>
      </c>
      <c r="D14" s="5" t="s">
        <v>937</v>
      </c>
      <c r="E14" s="6" t="s">
        <v>166</v>
      </c>
      <c r="F14" s="6"/>
      <c r="G14" s="6"/>
      <c r="H14" s="6"/>
      <c r="I14" s="6"/>
      <c r="J14" s="6">
        <v>70</v>
      </c>
      <c r="K14" s="6"/>
      <c r="L14" s="6">
        <v>975489914</v>
      </c>
      <c r="M14" s="6" t="s">
        <v>921</v>
      </c>
    </row>
    <row r="15" spans="1:15" s="111" customFormat="1" ht="30" customHeight="1" x14ac:dyDescent="0.25">
      <c r="A15" s="108">
        <v>8</v>
      </c>
      <c r="B15" s="109" t="s">
        <v>938</v>
      </c>
      <c r="C15" s="110">
        <v>1993</v>
      </c>
      <c r="D15" s="109" t="s">
        <v>939</v>
      </c>
      <c r="E15" s="110"/>
      <c r="F15" s="110" t="s">
        <v>166</v>
      </c>
      <c r="G15" s="110"/>
      <c r="H15" s="110"/>
      <c r="I15" s="110" t="s">
        <v>940</v>
      </c>
      <c r="J15" s="110">
        <v>120</v>
      </c>
      <c r="K15" s="110"/>
      <c r="L15" s="110">
        <v>332458015</v>
      </c>
      <c r="M15" s="110" t="s">
        <v>266</v>
      </c>
      <c r="N15" s="111" t="s">
        <v>166</v>
      </c>
      <c r="O15" s="111" t="s">
        <v>166</v>
      </c>
    </row>
    <row r="16" spans="1:15" ht="30" customHeight="1" x14ac:dyDescent="0.25">
      <c r="A16" s="6">
        <v>9</v>
      </c>
      <c r="B16" s="5" t="s">
        <v>942</v>
      </c>
      <c r="C16" s="6">
        <v>1973</v>
      </c>
      <c r="D16" s="5" t="s">
        <v>943</v>
      </c>
      <c r="E16" s="6"/>
      <c r="F16" s="6" t="s">
        <v>166</v>
      </c>
      <c r="G16" s="6"/>
      <c r="H16" s="6"/>
      <c r="I16" s="6"/>
      <c r="J16" s="6">
        <v>360</v>
      </c>
      <c r="K16" s="6"/>
      <c r="L16" s="6">
        <v>368431809</v>
      </c>
      <c r="M16" s="6" t="s">
        <v>921</v>
      </c>
    </row>
    <row r="17" spans="1:15" ht="30" customHeight="1" x14ac:dyDescent="0.25">
      <c r="A17" s="4">
        <v>10</v>
      </c>
      <c r="B17" s="5" t="s">
        <v>942</v>
      </c>
      <c r="C17" s="6">
        <v>1973</v>
      </c>
      <c r="D17" s="5" t="s">
        <v>944</v>
      </c>
      <c r="E17" s="6"/>
      <c r="F17" s="6"/>
      <c r="G17" s="6" t="s">
        <v>166</v>
      </c>
      <c r="H17" s="6"/>
      <c r="I17" s="6" t="s">
        <v>945</v>
      </c>
      <c r="J17" s="6">
        <v>360</v>
      </c>
      <c r="K17" s="6"/>
      <c r="L17" s="6">
        <v>368431809</v>
      </c>
      <c r="M17" s="6" t="s">
        <v>921</v>
      </c>
    </row>
    <row r="18" spans="1:15" s="66" customFormat="1" ht="30" customHeight="1" x14ac:dyDescent="0.25">
      <c r="A18" s="62">
        <v>11</v>
      </c>
      <c r="B18" s="64" t="s">
        <v>946</v>
      </c>
      <c r="C18" s="63">
        <v>1974</v>
      </c>
      <c r="D18" s="64" t="s">
        <v>947</v>
      </c>
      <c r="E18" s="63"/>
      <c r="F18" s="63" t="s">
        <v>166</v>
      </c>
      <c r="G18" s="63"/>
      <c r="H18" s="63"/>
      <c r="I18" s="63" t="s">
        <v>948</v>
      </c>
      <c r="J18" s="63">
        <v>150</v>
      </c>
      <c r="K18" s="63"/>
      <c r="L18" s="63">
        <v>968617547</v>
      </c>
      <c r="M18" s="63" t="s">
        <v>941</v>
      </c>
      <c r="N18" s="66" t="s">
        <v>166</v>
      </c>
    </row>
    <row r="19" spans="1:15" s="66" customFormat="1" ht="30" customHeight="1" x14ac:dyDescent="0.25">
      <c r="A19" s="63">
        <v>12</v>
      </c>
      <c r="B19" s="64" t="s">
        <v>949</v>
      </c>
      <c r="C19" s="63">
        <v>1971</v>
      </c>
      <c r="D19" s="64" t="s">
        <v>950</v>
      </c>
      <c r="E19" s="63" t="s">
        <v>166</v>
      </c>
      <c r="F19" s="63"/>
      <c r="G19" s="63"/>
      <c r="H19" s="63"/>
      <c r="I19" s="63" t="s">
        <v>951</v>
      </c>
      <c r="J19" s="63">
        <v>360</v>
      </c>
      <c r="K19" s="63"/>
      <c r="L19" s="63">
        <v>335540215</v>
      </c>
      <c r="M19" s="63" t="s">
        <v>941</v>
      </c>
      <c r="N19" s="66" t="s">
        <v>166</v>
      </c>
    </row>
    <row r="20" spans="1:15" ht="30" customHeight="1" x14ac:dyDescent="0.25">
      <c r="A20" s="4">
        <v>13</v>
      </c>
      <c r="B20" s="5" t="s">
        <v>952</v>
      </c>
      <c r="C20" s="6">
        <v>1983</v>
      </c>
      <c r="D20" s="5" t="s">
        <v>953</v>
      </c>
      <c r="E20" s="6" t="s">
        <v>166</v>
      </c>
      <c r="F20" s="6"/>
      <c r="G20" s="6"/>
      <c r="H20" s="6"/>
      <c r="I20" s="6"/>
      <c r="J20" s="6">
        <v>220</v>
      </c>
      <c r="K20" s="6"/>
      <c r="L20" s="6">
        <v>988161156</v>
      </c>
      <c r="M20" s="6" t="s">
        <v>921</v>
      </c>
    </row>
    <row r="21" spans="1:15" ht="30" customHeight="1" x14ac:dyDescent="0.25">
      <c r="A21" s="4">
        <v>14</v>
      </c>
      <c r="B21" s="5" t="s">
        <v>954</v>
      </c>
      <c r="C21" s="6">
        <v>1976</v>
      </c>
      <c r="D21" s="5"/>
      <c r="E21" s="6" t="s">
        <v>166</v>
      </c>
      <c r="F21" s="6"/>
      <c r="G21" s="6"/>
      <c r="H21" s="6"/>
      <c r="I21" s="6"/>
      <c r="J21" s="6">
        <v>200</v>
      </c>
      <c r="K21" s="6"/>
      <c r="L21" s="6">
        <v>393826953</v>
      </c>
      <c r="M21" s="6" t="s">
        <v>921</v>
      </c>
    </row>
    <row r="22" spans="1:15" ht="30" customHeight="1" x14ac:dyDescent="0.25">
      <c r="A22" s="6">
        <v>15</v>
      </c>
      <c r="B22" s="5" t="s">
        <v>955</v>
      </c>
      <c r="C22" s="6">
        <v>1970</v>
      </c>
      <c r="D22" s="5" t="s">
        <v>956</v>
      </c>
      <c r="E22" s="6" t="s">
        <v>166</v>
      </c>
      <c r="F22" s="6"/>
      <c r="G22" s="6"/>
      <c r="H22" s="6"/>
      <c r="I22" s="6"/>
      <c r="J22" s="6">
        <v>100</v>
      </c>
      <c r="K22" s="6"/>
      <c r="L22" s="6">
        <v>989308703</v>
      </c>
      <c r="M22" s="6" t="s">
        <v>921</v>
      </c>
    </row>
    <row r="23" spans="1:15" ht="30" customHeight="1" x14ac:dyDescent="0.25">
      <c r="A23" s="4">
        <v>16</v>
      </c>
      <c r="B23" s="5" t="s">
        <v>957</v>
      </c>
      <c r="C23" s="6">
        <v>1991</v>
      </c>
      <c r="D23" s="5" t="s">
        <v>958</v>
      </c>
      <c r="E23" s="6"/>
      <c r="F23" s="6"/>
      <c r="G23" s="6" t="s">
        <v>166</v>
      </c>
      <c r="H23" s="6"/>
      <c r="I23" s="6"/>
      <c r="J23" s="6">
        <v>268</v>
      </c>
      <c r="K23" s="6"/>
      <c r="L23" s="6">
        <v>387663451</v>
      </c>
      <c r="M23" s="6" t="s">
        <v>921</v>
      </c>
    </row>
    <row r="24" spans="1:15" s="66" customFormat="1" ht="30" customHeight="1" x14ac:dyDescent="0.25">
      <c r="A24" s="62">
        <v>17</v>
      </c>
      <c r="B24" s="64" t="s">
        <v>959</v>
      </c>
      <c r="C24" s="63">
        <v>1983</v>
      </c>
      <c r="D24" s="64" t="s">
        <v>960</v>
      </c>
      <c r="E24" s="63"/>
      <c r="F24" s="63" t="s">
        <v>166</v>
      </c>
      <c r="G24" s="63"/>
      <c r="H24" s="63"/>
      <c r="I24" s="63" t="s">
        <v>961</v>
      </c>
      <c r="J24" s="63">
        <v>120</v>
      </c>
      <c r="K24" s="63"/>
      <c r="L24" s="63">
        <v>346276001</v>
      </c>
      <c r="M24" s="63" t="s">
        <v>941</v>
      </c>
      <c r="N24" s="66" t="s">
        <v>166</v>
      </c>
    </row>
    <row r="25" spans="1:15" s="66" customFormat="1" ht="30" customHeight="1" x14ac:dyDescent="0.25">
      <c r="A25" s="63">
        <v>18</v>
      </c>
      <c r="B25" s="64" t="s">
        <v>962</v>
      </c>
      <c r="C25" s="63">
        <v>1982</v>
      </c>
      <c r="D25" s="64" t="s">
        <v>963</v>
      </c>
      <c r="E25" s="63"/>
      <c r="F25" s="63" t="s">
        <v>166</v>
      </c>
      <c r="G25" s="63"/>
      <c r="H25" s="63"/>
      <c r="I25" s="63" t="s">
        <v>964</v>
      </c>
      <c r="J25" s="63">
        <v>100</v>
      </c>
      <c r="K25" s="63"/>
      <c r="L25" s="63">
        <v>822191722</v>
      </c>
      <c r="M25" s="63" t="s">
        <v>941</v>
      </c>
      <c r="N25" s="66" t="s">
        <v>166</v>
      </c>
    </row>
    <row r="26" spans="1:15" ht="30" customHeight="1" x14ac:dyDescent="0.25">
      <c r="A26" s="4">
        <v>19</v>
      </c>
      <c r="B26" s="5" t="s">
        <v>965</v>
      </c>
      <c r="C26" s="6">
        <v>1976</v>
      </c>
      <c r="D26" s="5" t="s">
        <v>966</v>
      </c>
      <c r="E26" s="6"/>
      <c r="F26" s="6" t="s">
        <v>166</v>
      </c>
      <c r="G26" s="6"/>
      <c r="H26" s="6"/>
      <c r="I26" s="6"/>
      <c r="J26" s="6">
        <v>140</v>
      </c>
      <c r="K26" s="6"/>
      <c r="L26" s="6">
        <v>397664505</v>
      </c>
      <c r="M26" s="6" t="s">
        <v>921</v>
      </c>
    </row>
    <row r="27" spans="1:15" ht="30" customHeight="1" x14ac:dyDescent="0.25">
      <c r="A27" s="4">
        <v>20</v>
      </c>
      <c r="B27" s="5" t="s">
        <v>967</v>
      </c>
      <c r="C27" s="6">
        <v>1957</v>
      </c>
      <c r="D27" s="5" t="s">
        <v>968</v>
      </c>
      <c r="E27" s="6"/>
      <c r="F27" s="6"/>
      <c r="G27" s="6" t="s">
        <v>166</v>
      </c>
      <c r="H27" s="6"/>
      <c r="I27" s="6"/>
      <c r="J27" s="6">
        <v>100</v>
      </c>
      <c r="K27" s="6"/>
      <c r="L27" s="6">
        <v>988109582</v>
      </c>
      <c r="M27" s="6" t="s">
        <v>921</v>
      </c>
    </row>
    <row r="28" spans="1:15" s="82" customFormat="1" ht="30" customHeight="1" x14ac:dyDescent="0.25">
      <c r="A28" s="82">
        <v>2</v>
      </c>
      <c r="B28" s="153" t="s">
        <v>915</v>
      </c>
      <c r="C28" s="153"/>
      <c r="D28" s="83">
        <f>A42</f>
        <v>14</v>
      </c>
      <c r="E28" s="84">
        <f>COUNTIF(E29:E42,"X")</f>
        <v>13</v>
      </c>
      <c r="F28" s="84">
        <f>COUNTIF(F29:F42,"X")</f>
        <v>0</v>
      </c>
      <c r="G28" s="84">
        <f>COUNTIF(G29:G42,"X")</f>
        <v>1</v>
      </c>
      <c r="H28" s="84">
        <f>COUNTIF(H29:H42,"X")</f>
        <v>0</v>
      </c>
      <c r="J28" s="87">
        <f>SUM(J29:J42)</f>
        <v>3060</v>
      </c>
      <c r="K28" s="87"/>
      <c r="N28" s="17">
        <f>COUNTIF(N29:N42,"x")</f>
        <v>3</v>
      </c>
      <c r="O28" s="17">
        <f>COUNTIF(O29:O42,"x")</f>
        <v>0</v>
      </c>
    </row>
    <row r="29" spans="1:15" ht="30" customHeight="1" x14ac:dyDescent="0.25">
      <c r="A29" s="6">
        <v>1</v>
      </c>
      <c r="B29" s="12" t="s">
        <v>969</v>
      </c>
      <c r="C29" s="6">
        <v>1978</v>
      </c>
      <c r="D29" s="12" t="s">
        <v>970</v>
      </c>
      <c r="E29" s="6" t="s">
        <v>166</v>
      </c>
      <c r="F29" s="6"/>
      <c r="G29" s="6"/>
      <c r="H29" s="6"/>
      <c r="I29" s="6"/>
      <c r="J29" s="6">
        <v>360</v>
      </c>
      <c r="K29" s="6"/>
      <c r="L29" s="6">
        <v>989396983</v>
      </c>
      <c r="M29" s="12" t="s">
        <v>921</v>
      </c>
    </row>
    <row r="30" spans="1:15" ht="30" customHeight="1" x14ac:dyDescent="0.25">
      <c r="A30" s="6">
        <v>2</v>
      </c>
      <c r="B30" s="12" t="s">
        <v>955</v>
      </c>
      <c r="C30" s="6">
        <v>1990</v>
      </c>
      <c r="D30" s="12" t="s">
        <v>971</v>
      </c>
      <c r="E30" s="6" t="s">
        <v>166</v>
      </c>
      <c r="F30" s="6"/>
      <c r="G30" s="6"/>
      <c r="H30" s="6"/>
      <c r="I30" s="6"/>
      <c r="J30" s="6">
        <v>150</v>
      </c>
      <c r="K30" s="6"/>
      <c r="L30" s="6"/>
      <c r="M30" s="12" t="s">
        <v>921</v>
      </c>
    </row>
    <row r="31" spans="1:15" ht="30" customHeight="1" x14ac:dyDescent="0.25">
      <c r="A31" s="6">
        <v>3</v>
      </c>
      <c r="B31" s="12" t="s">
        <v>338</v>
      </c>
      <c r="C31" s="6">
        <v>1970</v>
      </c>
      <c r="D31" s="12" t="s">
        <v>972</v>
      </c>
      <c r="E31" s="6" t="s">
        <v>166</v>
      </c>
      <c r="F31" s="6"/>
      <c r="G31" s="6"/>
      <c r="H31" s="6"/>
      <c r="I31" s="6"/>
      <c r="J31" s="6">
        <v>360</v>
      </c>
      <c r="K31" s="6"/>
      <c r="L31" s="6">
        <v>393185793</v>
      </c>
      <c r="M31" s="12" t="s">
        <v>921</v>
      </c>
    </row>
    <row r="32" spans="1:15" ht="30" customHeight="1" x14ac:dyDescent="0.25">
      <c r="A32" s="6">
        <v>4</v>
      </c>
      <c r="B32" s="12" t="s">
        <v>973</v>
      </c>
      <c r="C32" s="6">
        <v>1969</v>
      </c>
      <c r="D32" s="12" t="s">
        <v>974</v>
      </c>
      <c r="E32" s="6" t="s">
        <v>166</v>
      </c>
      <c r="F32" s="6"/>
      <c r="G32" s="6"/>
      <c r="H32" s="6"/>
      <c r="I32" s="6"/>
      <c r="J32" s="6">
        <v>100</v>
      </c>
      <c r="K32" s="6"/>
      <c r="L32" s="6">
        <v>979054863</v>
      </c>
      <c r="M32" s="12" t="s">
        <v>921</v>
      </c>
    </row>
    <row r="33" spans="1:15" ht="30" customHeight="1" x14ac:dyDescent="0.25">
      <c r="A33" s="6">
        <v>5</v>
      </c>
      <c r="B33" s="12" t="s">
        <v>975</v>
      </c>
      <c r="C33" s="6">
        <v>1972</v>
      </c>
      <c r="D33" s="12" t="s">
        <v>976</v>
      </c>
      <c r="E33" s="6" t="s">
        <v>166</v>
      </c>
      <c r="F33" s="6"/>
      <c r="G33" s="6"/>
      <c r="H33" s="6"/>
      <c r="I33" s="6"/>
      <c r="J33" s="6">
        <v>360</v>
      </c>
      <c r="K33" s="6"/>
      <c r="L33" s="6">
        <v>345241140</v>
      </c>
      <c r="M33" s="12" t="s">
        <v>921</v>
      </c>
    </row>
    <row r="34" spans="1:15" ht="30" customHeight="1" x14ac:dyDescent="0.25">
      <c r="A34" s="6">
        <v>6</v>
      </c>
      <c r="B34" s="12" t="s">
        <v>955</v>
      </c>
      <c r="C34" s="6">
        <v>1990</v>
      </c>
      <c r="D34" s="12" t="s">
        <v>971</v>
      </c>
      <c r="E34" s="6" t="s">
        <v>166</v>
      </c>
      <c r="F34" s="6"/>
      <c r="G34" s="6"/>
      <c r="H34" s="6"/>
      <c r="I34" s="6"/>
      <c r="J34" s="6">
        <v>360</v>
      </c>
      <c r="K34" s="6"/>
      <c r="L34" s="6">
        <v>964855389</v>
      </c>
      <c r="M34" s="12" t="s">
        <v>921</v>
      </c>
    </row>
    <row r="35" spans="1:15" ht="30" customHeight="1" x14ac:dyDescent="0.25">
      <c r="A35" s="6">
        <v>7</v>
      </c>
      <c r="B35" s="12" t="s">
        <v>977</v>
      </c>
      <c r="C35" s="6">
        <v>1969</v>
      </c>
      <c r="D35" s="12" t="s">
        <v>971</v>
      </c>
      <c r="E35" s="6" t="s">
        <v>166</v>
      </c>
      <c r="F35" s="6"/>
      <c r="G35" s="6"/>
      <c r="H35" s="6"/>
      <c r="I35" s="6"/>
      <c r="J35" s="6" t="s">
        <v>978</v>
      </c>
      <c r="K35" s="6"/>
      <c r="L35" s="6">
        <v>964855389</v>
      </c>
      <c r="M35" s="12" t="s">
        <v>921</v>
      </c>
    </row>
    <row r="36" spans="1:15" s="66" customFormat="1" ht="30" customHeight="1" x14ac:dyDescent="0.25">
      <c r="A36" s="63">
        <v>8</v>
      </c>
      <c r="B36" s="65" t="s">
        <v>979</v>
      </c>
      <c r="C36" s="63">
        <v>1974</v>
      </c>
      <c r="D36" s="65" t="s">
        <v>980</v>
      </c>
      <c r="E36" s="63" t="s">
        <v>166</v>
      </c>
      <c r="F36" s="63"/>
      <c r="G36" s="63"/>
      <c r="H36" s="63"/>
      <c r="I36" s="63" t="s">
        <v>365</v>
      </c>
      <c r="J36" s="63">
        <v>150</v>
      </c>
      <c r="K36" s="63"/>
      <c r="L36" s="63">
        <v>356369763</v>
      </c>
      <c r="M36" s="65" t="s">
        <v>941</v>
      </c>
      <c r="N36" s="66" t="s">
        <v>166</v>
      </c>
    </row>
    <row r="37" spans="1:15" ht="30" customHeight="1" x14ac:dyDescent="0.25">
      <c r="A37" s="6">
        <v>9</v>
      </c>
      <c r="B37" s="12" t="s">
        <v>979</v>
      </c>
      <c r="C37" s="6">
        <v>1974</v>
      </c>
      <c r="D37" s="12" t="s">
        <v>981</v>
      </c>
      <c r="E37" s="6"/>
      <c r="F37" s="6"/>
      <c r="G37" s="6" t="s">
        <v>166</v>
      </c>
      <c r="H37" s="6"/>
      <c r="I37" s="6"/>
      <c r="J37" s="6">
        <v>360</v>
      </c>
      <c r="K37" s="6"/>
      <c r="L37" s="6">
        <v>356369763</v>
      </c>
      <c r="M37" s="12" t="s">
        <v>921</v>
      </c>
    </row>
    <row r="38" spans="1:15" s="66" customFormat="1" ht="30" customHeight="1" x14ac:dyDescent="0.25">
      <c r="A38" s="63">
        <v>10</v>
      </c>
      <c r="B38" s="65" t="s">
        <v>982</v>
      </c>
      <c r="C38" s="63">
        <v>1962</v>
      </c>
      <c r="D38" s="65" t="s">
        <v>983</v>
      </c>
      <c r="E38" s="63" t="s">
        <v>166</v>
      </c>
      <c r="F38" s="63"/>
      <c r="G38" s="63"/>
      <c r="H38" s="63"/>
      <c r="I38" s="63" t="s">
        <v>365</v>
      </c>
      <c r="J38" s="63">
        <v>150</v>
      </c>
      <c r="K38" s="63"/>
      <c r="L38" s="63">
        <v>335848858</v>
      </c>
      <c r="M38" s="65" t="s">
        <v>941</v>
      </c>
      <c r="N38" s="66" t="s">
        <v>166</v>
      </c>
    </row>
    <row r="39" spans="1:15" ht="30" customHeight="1" x14ac:dyDescent="0.25">
      <c r="A39" s="6">
        <v>11</v>
      </c>
      <c r="B39" s="12" t="s">
        <v>984</v>
      </c>
      <c r="C39" s="6">
        <v>1957</v>
      </c>
      <c r="D39" s="12" t="s">
        <v>985</v>
      </c>
      <c r="E39" s="6" t="s">
        <v>166</v>
      </c>
      <c r="F39" s="6"/>
      <c r="G39" s="6"/>
      <c r="H39" s="6"/>
      <c r="I39" s="6"/>
      <c r="J39" s="6">
        <v>360</v>
      </c>
      <c r="K39" s="6"/>
      <c r="L39" s="6">
        <v>978996517</v>
      </c>
      <c r="M39" s="12" t="s">
        <v>921</v>
      </c>
    </row>
    <row r="40" spans="1:15" s="66" customFormat="1" ht="30" customHeight="1" x14ac:dyDescent="0.25">
      <c r="A40" s="63">
        <v>12</v>
      </c>
      <c r="B40" s="65" t="s">
        <v>420</v>
      </c>
      <c r="C40" s="63">
        <v>1972</v>
      </c>
      <c r="D40" s="65" t="s">
        <v>986</v>
      </c>
      <c r="E40" s="63" t="s">
        <v>166</v>
      </c>
      <c r="F40" s="63"/>
      <c r="G40" s="63"/>
      <c r="H40" s="63"/>
      <c r="I40" s="63" t="s">
        <v>365</v>
      </c>
      <c r="J40" s="63">
        <v>100</v>
      </c>
      <c r="K40" s="63"/>
      <c r="L40" s="63">
        <v>347381208</v>
      </c>
      <c r="M40" s="65" t="s">
        <v>941</v>
      </c>
      <c r="N40" s="66" t="s">
        <v>166</v>
      </c>
    </row>
    <row r="41" spans="1:15" ht="30" customHeight="1" x14ac:dyDescent="0.25">
      <c r="A41" s="6">
        <v>13</v>
      </c>
      <c r="B41" s="12" t="s">
        <v>987</v>
      </c>
      <c r="C41" s="6"/>
      <c r="D41" s="12"/>
      <c r="E41" s="6" t="s">
        <v>166</v>
      </c>
      <c r="F41" s="6"/>
      <c r="G41" s="6"/>
      <c r="H41" s="6"/>
      <c r="I41" s="6"/>
      <c r="J41" s="6">
        <v>150</v>
      </c>
      <c r="K41" s="6"/>
      <c r="L41" s="6"/>
      <c r="M41" s="12" t="s">
        <v>921</v>
      </c>
    </row>
    <row r="42" spans="1:15" ht="30" customHeight="1" x14ac:dyDescent="0.25">
      <c r="A42" s="6">
        <v>14</v>
      </c>
      <c r="B42" s="12" t="s">
        <v>420</v>
      </c>
      <c r="C42" s="6">
        <v>1972</v>
      </c>
      <c r="D42" s="12" t="s">
        <v>986</v>
      </c>
      <c r="E42" s="6" t="s">
        <v>166</v>
      </c>
      <c r="F42" s="6"/>
      <c r="G42" s="6"/>
      <c r="H42" s="6"/>
      <c r="I42" s="6"/>
      <c r="J42" s="6">
        <v>100</v>
      </c>
      <c r="K42" s="6"/>
      <c r="L42" s="6">
        <v>347381208</v>
      </c>
      <c r="M42" s="12" t="s">
        <v>921</v>
      </c>
    </row>
    <row r="43" spans="1:15" s="51" customFormat="1" ht="30" customHeight="1" x14ac:dyDescent="0.25">
      <c r="A43" s="51">
        <v>3</v>
      </c>
      <c r="B43" s="149" t="s">
        <v>916</v>
      </c>
      <c r="C43" s="149"/>
      <c r="D43" s="85">
        <f>A71</f>
        <v>28</v>
      </c>
      <c r="E43" s="86">
        <f>COUNTIF(E44:E71,"X")</f>
        <v>17</v>
      </c>
      <c r="F43" s="86">
        <f>COUNTIF(F44:F71,"X")</f>
        <v>1</v>
      </c>
      <c r="G43" s="86">
        <f>COUNTIF(G44:G71,"X")</f>
        <v>10</v>
      </c>
      <c r="H43" s="86">
        <f>COUNTIF(H44:H71,"X")</f>
        <v>0</v>
      </c>
      <c r="J43" s="87">
        <f>SUM(J44:J71)</f>
        <v>5278.9000000000005</v>
      </c>
      <c r="K43" s="87"/>
      <c r="N43" s="17">
        <f>COUNTIF(N44:N71,"x")</f>
        <v>13</v>
      </c>
      <c r="O43" s="17">
        <f>COUNTIF(O44:O71,"x")</f>
        <v>0</v>
      </c>
    </row>
    <row r="44" spans="1:15" ht="30" customHeight="1" x14ac:dyDescent="0.25">
      <c r="A44" s="6">
        <v>1</v>
      </c>
      <c r="B44" s="12" t="s">
        <v>988</v>
      </c>
      <c r="C44" s="6">
        <v>1962</v>
      </c>
      <c r="D44" s="12" t="s">
        <v>989</v>
      </c>
      <c r="E44" s="6"/>
      <c r="F44" s="6"/>
      <c r="G44" s="6" t="s">
        <v>166</v>
      </c>
      <c r="H44" s="6"/>
      <c r="I44" s="6"/>
      <c r="J44" s="6">
        <v>100</v>
      </c>
      <c r="K44" s="6"/>
      <c r="L44" s="6">
        <v>376740760</v>
      </c>
      <c r="M44" s="12" t="s">
        <v>921</v>
      </c>
    </row>
    <row r="45" spans="1:15" ht="30" customHeight="1" x14ac:dyDescent="0.25">
      <c r="A45" s="6">
        <v>2</v>
      </c>
      <c r="B45" s="12" t="s">
        <v>988</v>
      </c>
      <c r="C45" s="6">
        <v>1962</v>
      </c>
      <c r="D45" s="12" t="s">
        <v>990</v>
      </c>
      <c r="E45" s="6" t="s">
        <v>166</v>
      </c>
      <c r="F45" s="6"/>
      <c r="G45" s="6"/>
      <c r="H45" s="6"/>
      <c r="I45" s="6"/>
      <c r="J45" s="6">
        <v>100</v>
      </c>
      <c r="K45" s="6"/>
      <c r="L45" s="6">
        <v>376740760</v>
      </c>
      <c r="M45" s="12" t="s">
        <v>921</v>
      </c>
    </row>
    <row r="46" spans="1:15" s="66" customFormat="1" ht="30" customHeight="1" x14ac:dyDescent="0.25">
      <c r="A46" s="63">
        <v>3</v>
      </c>
      <c r="B46" s="65" t="s">
        <v>991</v>
      </c>
      <c r="C46" s="63">
        <v>1966</v>
      </c>
      <c r="D46" s="65" t="s">
        <v>992</v>
      </c>
      <c r="E46" s="63" t="s">
        <v>166</v>
      </c>
      <c r="F46" s="63"/>
      <c r="G46" s="63"/>
      <c r="H46" s="63"/>
      <c r="I46" s="63" t="s">
        <v>479</v>
      </c>
      <c r="J46" s="63">
        <v>200</v>
      </c>
      <c r="K46" s="63"/>
      <c r="L46" s="63">
        <v>353333164</v>
      </c>
      <c r="M46" s="65" t="s">
        <v>993</v>
      </c>
      <c r="N46" s="66" t="s">
        <v>166</v>
      </c>
    </row>
    <row r="47" spans="1:15" s="66" customFormat="1" ht="30" customHeight="1" x14ac:dyDescent="0.25">
      <c r="A47" s="63">
        <v>4</v>
      </c>
      <c r="B47" s="65" t="s">
        <v>991</v>
      </c>
      <c r="C47" s="63">
        <v>1966</v>
      </c>
      <c r="D47" s="65" t="s">
        <v>994</v>
      </c>
      <c r="E47" s="63"/>
      <c r="F47" s="63"/>
      <c r="G47" s="63" t="s">
        <v>166</v>
      </c>
      <c r="H47" s="63"/>
      <c r="I47" s="63" t="s">
        <v>479</v>
      </c>
      <c r="J47" s="63">
        <v>100</v>
      </c>
      <c r="K47" s="63"/>
      <c r="L47" s="63">
        <v>353333164</v>
      </c>
      <c r="M47" s="65" t="s">
        <v>993</v>
      </c>
      <c r="N47" s="66" t="s">
        <v>166</v>
      </c>
    </row>
    <row r="48" spans="1:15" s="66" customFormat="1" ht="30" customHeight="1" x14ac:dyDescent="0.25">
      <c r="A48" s="63">
        <v>5</v>
      </c>
      <c r="B48" s="65" t="s">
        <v>995</v>
      </c>
      <c r="C48" s="63">
        <v>1956</v>
      </c>
      <c r="D48" s="64">
        <v>1.03E-2</v>
      </c>
      <c r="E48" s="63"/>
      <c r="F48" s="63"/>
      <c r="G48" s="63" t="s">
        <v>166</v>
      </c>
      <c r="H48" s="63"/>
      <c r="I48" s="63" t="s">
        <v>455</v>
      </c>
      <c r="J48" s="63">
        <v>180</v>
      </c>
      <c r="K48" s="63"/>
      <c r="L48" s="63">
        <v>399323936</v>
      </c>
      <c r="M48" s="65" t="s">
        <v>993</v>
      </c>
      <c r="N48" s="66" t="s">
        <v>166</v>
      </c>
    </row>
    <row r="49" spans="1:14" s="66" customFormat="1" ht="30" customHeight="1" x14ac:dyDescent="0.25">
      <c r="A49" s="63">
        <v>6</v>
      </c>
      <c r="B49" s="65" t="s">
        <v>995</v>
      </c>
      <c r="C49" s="63">
        <v>1956</v>
      </c>
      <c r="D49" s="64">
        <v>1.03E-2</v>
      </c>
      <c r="E49" s="63"/>
      <c r="F49" s="63"/>
      <c r="G49" s="63" t="s">
        <v>166</v>
      </c>
      <c r="H49" s="63"/>
      <c r="I49" s="63" t="s">
        <v>455</v>
      </c>
      <c r="J49" s="63">
        <v>108</v>
      </c>
      <c r="K49" s="63"/>
      <c r="L49" s="63">
        <v>399323936</v>
      </c>
      <c r="M49" s="65" t="s">
        <v>993</v>
      </c>
      <c r="N49" s="66" t="s">
        <v>166</v>
      </c>
    </row>
    <row r="50" spans="1:14" ht="30" customHeight="1" x14ac:dyDescent="0.25">
      <c r="A50" s="6">
        <v>7</v>
      </c>
      <c r="B50" s="12" t="s">
        <v>996</v>
      </c>
      <c r="C50" s="6">
        <v>1995</v>
      </c>
      <c r="D50" s="12" t="s">
        <v>997</v>
      </c>
      <c r="E50" s="6"/>
      <c r="F50" s="6"/>
      <c r="G50" s="6" t="s">
        <v>166</v>
      </c>
      <c r="H50" s="6"/>
      <c r="I50" s="6"/>
      <c r="J50" s="6">
        <v>150</v>
      </c>
      <c r="K50" s="6"/>
      <c r="L50" s="6">
        <v>389846917</v>
      </c>
      <c r="M50" s="12" t="s">
        <v>921</v>
      </c>
    </row>
    <row r="51" spans="1:14" s="66" customFormat="1" ht="30" customHeight="1" x14ac:dyDescent="0.25">
      <c r="A51" s="63">
        <v>8</v>
      </c>
      <c r="B51" s="65" t="s">
        <v>998</v>
      </c>
      <c r="C51" s="63">
        <v>1977</v>
      </c>
      <c r="D51" s="65" t="s">
        <v>999</v>
      </c>
      <c r="E51" s="63" t="s">
        <v>166</v>
      </c>
      <c r="F51" s="63"/>
      <c r="G51" s="63"/>
      <c r="H51" s="63"/>
      <c r="I51" s="63" t="s">
        <v>1000</v>
      </c>
      <c r="J51" s="63">
        <v>200</v>
      </c>
      <c r="K51" s="63"/>
      <c r="L51" s="63">
        <v>369024159</v>
      </c>
      <c r="M51" s="65" t="s">
        <v>993</v>
      </c>
      <c r="N51" s="66" t="s">
        <v>166</v>
      </c>
    </row>
    <row r="52" spans="1:14" s="66" customFormat="1" ht="30" customHeight="1" x14ac:dyDescent="0.25">
      <c r="A52" s="63">
        <v>9</v>
      </c>
      <c r="B52" s="65" t="s">
        <v>1001</v>
      </c>
      <c r="C52" s="63">
        <v>1971</v>
      </c>
      <c r="D52" s="65" t="s">
        <v>1002</v>
      </c>
      <c r="E52" s="63" t="s">
        <v>166</v>
      </c>
      <c r="F52" s="63"/>
      <c r="G52" s="63"/>
      <c r="H52" s="63"/>
      <c r="I52" s="63" t="s">
        <v>479</v>
      </c>
      <c r="J52" s="63">
        <v>200</v>
      </c>
      <c r="K52" s="63"/>
      <c r="L52" s="63">
        <v>352277648</v>
      </c>
      <c r="M52" s="65" t="s">
        <v>993</v>
      </c>
      <c r="N52" s="66" t="s">
        <v>166</v>
      </c>
    </row>
    <row r="53" spans="1:14" s="66" customFormat="1" ht="30" customHeight="1" x14ac:dyDescent="0.25">
      <c r="A53" s="63">
        <v>10</v>
      </c>
      <c r="B53" s="65" t="s">
        <v>1003</v>
      </c>
      <c r="C53" s="63">
        <v>1955</v>
      </c>
      <c r="D53" s="65" t="s">
        <v>1004</v>
      </c>
      <c r="E53" s="63" t="s">
        <v>166</v>
      </c>
      <c r="F53" s="63"/>
      <c r="G53" s="63"/>
      <c r="H53" s="63"/>
      <c r="I53" s="63" t="s">
        <v>436</v>
      </c>
      <c r="J53" s="63">
        <v>200</v>
      </c>
      <c r="K53" s="63"/>
      <c r="L53" s="63">
        <v>348036747</v>
      </c>
      <c r="M53" s="65" t="s">
        <v>993</v>
      </c>
      <c r="N53" s="66" t="s">
        <v>166</v>
      </c>
    </row>
    <row r="54" spans="1:14" s="66" customFormat="1" ht="30" customHeight="1" x14ac:dyDescent="0.25">
      <c r="A54" s="63">
        <v>11</v>
      </c>
      <c r="B54" s="65" t="s">
        <v>1005</v>
      </c>
      <c r="C54" s="63">
        <v>1962</v>
      </c>
      <c r="D54" s="65" t="s">
        <v>1006</v>
      </c>
      <c r="E54" s="63"/>
      <c r="F54" s="63"/>
      <c r="G54" s="63" t="s">
        <v>166</v>
      </c>
      <c r="H54" s="63"/>
      <c r="I54" s="63" t="s">
        <v>455</v>
      </c>
      <c r="J54" s="63">
        <v>200</v>
      </c>
      <c r="K54" s="63"/>
      <c r="L54" s="63">
        <v>294389316</v>
      </c>
      <c r="M54" s="65" t="s">
        <v>993</v>
      </c>
      <c r="N54" s="66" t="s">
        <v>166</v>
      </c>
    </row>
    <row r="55" spans="1:14" s="66" customFormat="1" ht="30" customHeight="1" x14ac:dyDescent="0.25">
      <c r="A55" s="63">
        <v>12</v>
      </c>
      <c r="B55" s="65" t="s">
        <v>1007</v>
      </c>
      <c r="C55" s="63">
        <v>1988</v>
      </c>
      <c r="D55" s="65" t="s">
        <v>1008</v>
      </c>
      <c r="E55" s="63" t="s">
        <v>166</v>
      </c>
      <c r="F55" s="63"/>
      <c r="G55" s="63"/>
      <c r="H55" s="63"/>
      <c r="I55" s="63" t="s">
        <v>460</v>
      </c>
      <c r="J55" s="63">
        <v>200</v>
      </c>
      <c r="K55" s="63"/>
      <c r="L55" s="63">
        <v>383678240</v>
      </c>
      <c r="M55" s="65" t="s">
        <v>993</v>
      </c>
      <c r="N55" s="66" t="s">
        <v>166</v>
      </c>
    </row>
    <row r="56" spans="1:14" s="66" customFormat="1" ht="30" customHeight="1" x14ac:dyDescent="0.25">
      <c r="A56" s="63">
        <v>13</v>
      </c>
      <c r="B56" s="65" t="s">
        <v>1009</v>
      </c>
      <c r="C56" s="63">
        <v>1957</v>
      </c>
      <c r="D56" s="65" t="s">
        <v>1010</v>
      </c>
      <c r="E56" s="63" t="s">
        <v>166</v>
      </c>
      <c r="F56" s="63"/>
      <c r="G56" s="63"/>
      <c r="H56" s="63"/>
      <c r="I56" s="63" t="s">
        <v>460</v>
      </c>
      <c r="J56" s="63">
        <v>126</v>
      </c>
      <c r="K56" s="63"/>
      <c r="L56" s="63">
        <v>352051180</v>
      </c>
      <c r="M56" s="65" t="s">
        <v>993</v>
      </c>
      <c r="N56" s="66" t="s">
        <v>166</v>
      </c>
    </row>
    <row r="57" spans="1:14" s="66" customFormat="1" ht="30" customHeight="1" x14ac:dyDescent="0.25">
      <c r="A57" s="63">
        <v>14</v>
      </c>
      <c r="B57" s="65" t="s">
        <v>1011</v>
      </c>
      <c r="C57" s="63">
        <v>1962</v>
      </c>
      <c r="D57" s="65" t="s">
        <v>1012</v>
      </c>
      <c r="E57" s="63"/>
      <c r="F57" s="63"/>
      <c r="G57" s="63" t="s">
        <v>166</v>
      </c>
      <c r="H57" s="63"/>
      <c r="I57" s="63" t="s">
        <v>590</v>
      </c>
      <c r="J57" s="63">
        <v>400</v>
      </c>
      <c r="K57" s="63"/>
      <c r="L57" s="63">
        <v>387674745</v>
      </c>
      <c r="M57" s="65" t="s">
        <v>993</v>
      </c>
      <c r="N57" s="66" t="s">
        <v>166</v>
      </c>
    </row>
    <row r="58" spans="1:14" ht="30" customHeight="1" x14ac:dyDescent="0.25">
      <c r="A58" s="6">
        <v>15</v>
      </c>
      <c r="B58" s="12" t="s">
        <v>1013</v>
      </c>
      <c r="C58" s="6">
        <v>1976</v>
      </c>
      <c r="D58" s="12" t="s">
        <v>1014</v>
      </c>
      <c r="E58" s="6"/>
      <c r="F58" s="6"/>
      <c r="G58" s="6" t="s">
        <v>166</v>
      </c>
      <c r="H58" s="6"/>
      <c r="I58" s="6"/>
      <c r="J58" s="6">
        <v>100</v>
      </c>
      <c r="K58" s="6"/>
      <c r="L58" s="6">
        <v>961047305</v>
      </c>
      <c r="M58" s="12" t="s">
        <v>921</v>
      </c>
    </row>
    <row r="59" spans="1:14" ht="30" customHeight="1" x14ac:dyDescent="0.25">
      <c r="A59" s="6">
        <v>16</v>
      </c>
      <c r="B59" s="12" t="s">
        <v>1015</v>
      </c>
      <c r="C59" s="6">
        <v>1989</v>
      </c>
      <c r="D59" s="12"/>
      <c r="E59" s="6" t="s">
        <v>166</v>
      </c>
      <c r="F59" s="6"/>
      <c r="G59" s="6"/>
      <c r="H59" s="6"/>
      <c r="I59" s="6"/>
      <c r="J59" s="6">
        <v>200</v>
      </c>
      <c r="K59" s="6"/>
      <c r="L59" s="6">
        <v>936250969</v>
      </c>
      <c r="M59" s="12" t="s">
        <v>921</v>
      </c>
    </row>
    <row r="60" spans="1:14" ht="30" customHeight="1" x14ac:dyDescent="0.25">
      <c r="A60" s="6">
        <v>17</v>
      </c>
      <c r="B60" s="12" t="s">
        <v>1016</v>
      </c>
      <c r="C60" s="6">
        <v>1990</v>
      </c>
      <c r="D60" s="12" t="s">
        <v>1017</v>
      </c>
      <c r="E60" s="6" t="s">
        <v>166</v>
      </c>
      <c r="F60" s="6"/>
      <c r="G60" s="6"/>
      <c r="H60" s="6"/>
      <c r="I60" s="6"/>
      <c r="J60" s="6">
        <v>200</v>
      </c>
      <c r="K60" s="6"/>
      <c r="L60" s="6">
        <v>865218702</v>
      </c>
      <c r="M60" s="12" t="s">
        <v>921</v>
      </c>
    </row>
    <row r="61" spans="1:14" ht="30" customHeight="1" x14ac:dyDescent="0.25">
      <c r="A61" s="6">
        <v>18</v>
      </c>
      <c r="B61" s="12" t="s">
        <v>1003</v>
      </c>
      <c r="C61" s="6">
        <v>1955</v>
      </c>
      <c r="D61" s="12" t="s">
        <v>1018</v>
      </c>
      <c r="E61" s="6" t="s">
        <v>166</v>
      </c>
      <c r="F61" s="6"/>
      <c r="G61" s="6"/>
      <c r="H61" s="6"/>
      <c r="I61" s="6"/>
      <c r="J61" s="6">
        <v>200</v>
      </c>
      <c r="K61" s="6"/>
      <c r="L61" s="6">
        <v>348036747</v>
      </c>
      <c r="M61" s="12" t="s">
        <v>921</v>
      </c>
    </row>
    <row r="62" spans="1:14" ht="30" customHeight="1" x14ac:dyDescent="0.25">
      <c r="A62" s="6">
        <v>19</v>
      </c>
      <c r="B62" s="12" t="s">
        <v>1019</v>
      </c>
      <c r="C62" s="6">
        <v>1964</v>
      </c>
      <c r="D62" s="12" t="s">
        <v>1020</v>
      </c>
      <c r="E62" s="6" t="s">
        <v>166</v>
      </c>
      <c r="F62" s="6"/>
      <c r="G62" s="6"/>
      <c r="H62" s="6"/>
      <c r="I62" s="6"/>
      <c r="J62" s="6">
        <v>200</v>
      </c>
      <c r="K62" s="6"/>
      <c r="L62" s="6">
        <v>362905235</v>
      </c>
      <c r="M62" s="12" t="s">
        <v>921</v>
      </c>
    </row>
    <row r="63" spans="1:14" ht="30" customHeight="1" x14ac:dyDescent="0.25">
      <c r="A63" s="6">
        <v>20</v>
      </c>
      <c r="B63" s="12" t="s">
        <v>1019</v>
      </c>
      <c r="C63" s="6">
        <v>1964</v>
      </c>
      <c r="D63" s="12" t="s">
        <v>1021</v>
      </c>
      <c r="E63" s="6" t="s">
        <v>166</v>
      </c>
      <c r="F63" s="6"/>
      <c r="G63" s="6"/>
      <c r="H63" s="6"/>
      <c r="I63" s="6"/>
      <c r="J63" s="6">
        <v>200</v>
      </c>
      <c r="K63" s="6"/>
      <c r="L63" s="6">
        <v>362905235</v>
      </c>
      <c r="M63" s="12" t="s">
        <v>921</v>
      </c>
    </row>
    <row r="64" spans="1:14" ht="30" customHeight="1" x14ac:dyDescent="0.25">
      <c r="A64" s="6">
        <v>21</v>
      </c>
      <c r="B64" s="12" t="s">
        <v>1022</v>
      </c>
      <c r="C64" s="6">
        <v>1976</v>
      </c>
      <c r="D64" s="12" t="s">
        <v>1023</v>
      </c>
      <c r="E64" s="6" t="s">
        <v>166</v>
      </c>
      <c r="F64" s="6"/>
      <c r="G64" s="6"/>
      <c r="H64" s="6"/>
      <c r="I64" s="6"/>
      <c r="J64" s="6">
        <v>200</v>
      </c>
      <c r="K64" s="6"/>
      <c r="L64" s="6">
        <v>966072215</v>
      </c>
      <c r="M64" s="12" t="s">
        <v>921</v>
      </c>
    </row>
    <row r="65" spans="1:15" s="66" customFormat="1" ht="30" customHeight="1" x14ac:dyDescent="0.25">
      <c r="A65" s="63">
        <v>22</v>
      </c>
      <c r="B65" s="65" t="s">
        <v>1024</v>
      </c>
      <c r="C65" s="63">
        <v>1961</v>
      </c>
      <c r="D65" s="65" t="s">
        <v>1025</v>
      </c>
      <c r="E65" s="63" t="s">
        <v>166</v>
      </c>
      <c r="F65" s="63"/>
      <c r="G65" s="63"/>
      <c r="H65" s="63"/>
      <c r="I65" s="63" t="s">
        <v>436</v>
      </c>
      <c r="J65" s="63">
        <v>200</v>
      </c>
      <c r="K65" s="63"/>
      <c r="L65" s="63"/>
      <c r="M65" s="65" t="s">
        <v>993</v>
      </c>
      <c r="N65" s="66" t="s">
        <v>166</v>
      </c>
    </row>
    <row r="66" spans="1:15" ht="30" customHeight="1" x14ac:dyDescent="0.25">
      <c r="A66" s="6">
        <v>23</v>
      </c>
      <c r="B66" s="12" t="s">
        <v>1026</v>
      </c>
      <c r="C66" s="6">
        <v>1986</v>
      </c>
      <c r="D66" s="12" t="s">
        <v>1027</v>
      </c>
      <c r="E66" s="6"/>
      <c r="F66" s="6"/>
      <c r="G66" s="6" t="s">
        <v>166</v>
      </c>
      <c r="H66" s="6"/>
      <c r="I66" s="6"/>
      <c r="J66" s="6">
        <v>235.6</v>
      </c>
      <c r="K66" s="6"/>
      <c r="L66" s="6">
        <v>387715152</v>
      </c>
      <c r="M66" s="12" t="s">
        <v>921</v>
      </c>
    </row>
    <row r="67" spans="1:15" ht="30" customHeight="1" x14ac:dyDescent="0.25">
      <c r="A67" s="6">
        <v>24</v>
      </c>
      <c r="B67" s="12" t="s">
        <v>1026</v>
      </c>
      <c r="C67" s="6">
        <v>1987</v>
      </c>
      <c r="D67" s="12" t="s">
        <v>1028</v>
      </c>
      <c r="E67" s="6"/>
      <c r="F67" s="6"/>
      <c r="G67" s="6" t="s">
        <v>166</v>
      </c>
      <c r="H67" s="6"/>
      <c r="I67" s="6"/>
      <c r="J67" s="6">
        <v>349.3</v>
      </c>
      <c r="K67" s="6"/>
      <c r="L67" s="6">
        <v>387715152</v>
      </c>
      <c r="M67" s="12" t="s">
        <v>921</v>
      </c>
    </row>
    <row r="68" spans="1:15" ht="30" customHeight="1" x14ac:dyDescent="0.25">
      <c r="A68" s="6">
        <v>25</v>
      </c>
      <c r="B68" s="12" t="s">
        <v>1029</v>
      </c>
      <c r="C68" s="6">
        <v>1986</v>
      </c>
      <c r="D68" s="12" t="s">
        <v>1030</v>
      </c>
      <c r="E68" s="6" t="s">
        <v>166</v>
      </c>
      <c r="F68" s="6"/>
      <c r="G68" s="6"/>
      <c r="H68" s="6"/>
      <c r="I68" s="6"/>
      <c r="J68" s="6">
        <v>100</v>
      </c>
      <c r="K68" s="6"/>
      <c r="L68" s="6">
        <v>394464156</v>
      </c>
      <c r="M68" s="12" t="s">
        <v>921</v>
      </c>
    </row>
    <row r="69" spans="1:15" s="66" customFormat="1" ht="30" customHeight="1" x14ac:dyDescent="0.25">
      <c r="A69" s="63">
        <v>26</v>
      </c>
      <c r="B69" s="65" t="s">
        <v>1031</v>
      </c>
      <c r="C69" s="63">
        <v>1971</v>
      </c>
      <c r="D69" s="65" t="s">
        <v>1032</v>
      </c>
      <c r="E69" s="63"/>
      <c r="F69" s="63" t="s">
        <v>166</v>
      </c>
      <c r="G69" s="63"/>
      <c r="H69" s="63"/>
      <c r="I69" s="63" t="s">
        <v>579</v>
      </c>
      <c r="J69" s="63">
        <v>200</v>
      </c>
      <c r="K69" s="63"/>
      <c r="L69" s="63">
        <v>392833650</v>
      </c>
      <c r="M69" s="65" t="s">
        <v>993</v>
      </c>
      <c r="N69" s="66" t="s">
        <v>166</v>
      </c>
    </row>
    <row r="70" spans="1:15" ht="30" customHeight="1" x14ac:dyDescent="0.25">
      <c r="A70" s="6">
        <v>27</v>
      </c>
      <c r="B70" s="12" t="s">
        <v>1033</v>
      </c>
      <c r="C70" s="6">
        <v>1994</v>
      </c>
      <c r="D70" s="12" t="s">
        <v>1034</v>
      </c>
      <c r="E70" s="6" t="s">
        <v>166</v>
      </c>
      <c r="F70" s="6"/>
      <c r="G70" s="6"/>
      <c r="H70" s="6"/>
      <c r="I70" s="6"/>
      <c r="J70" s="6">
        <v>360</v>
      </c>
      <c r="K70" s="6"/>
      <c r="L70" s="6">
        <v>396451760</v>
      </c>
      <c r="M70" s="12" t="s">
        <v>921</v>
      </c>
    </row>
    <row r="71" spans="1:15" ht="30" customHeight="1" x14ac:dyDescent="0.25">
      <c r="A71" s="6">
        <v>28</v>
      </c>
      <c r="B71" s="12" t="s">
        <v>1035</v>
      </c>
      <c r="C71" s="6">
        <v>1980</v>
      </c>
      <c r="D71" s="12" t="s">
        <v>1036</v>
      </c>
      <c r="E71" s="6" t="s">
        <v>166</v>
      </c>
      <c r="F71" s="6"/>
      <c r="G71" s="6"/>
      <c r="H71" s="6"/>
      <c r="I71" s="6"/>
      <c r="J71" s="6">
        <v>70</v>
      </c>
      <c r="K71" s="6"/>
      <c r="L71" s="6">
        <v>916775682</v>
      </c>
      <c r="M71" s="12" t="s">
        <v>921</v>
      </c>
    </row>
    <row r="72" spans="1:15" s="51" customFormat="1" ht="30" customHeight="1" x14ac:dyDescent="0.25">
      <c r="A72" s="51">
        <v>4</v>
      </c>
      <c r="B72" s="149" t="s">
        <v>917</v>
      </c>
      <c r="C72" s="149"/>
      <c r="D72" s="85">
        <f>A96</f>
        <v>24</v>
      </c>
      <c r="E72" s="86">
        <f>COUNTIF(E73:E96,"X")</f>
        <v>22</v>
      </c>
      <c r="F72" s="86">
        <f t="shared" ref="F72:H72" si="1">COUNTIF(F73:F96,"X")</f>
        <v>2</v>
      </c>
      <c r="G72" s="86">
        <f t="shared" si="1"/>
        <v>0</v>
      </c>
      <c r="H72" s="86">
        <f t="shared" si="1"/>
        <v>0</v>
      </c>
      <c r="J72" s="87">
        <f>SUM(J73:J96)</f>
        <v>3450</v>
      </c>
      <c r="K72" s="87"/>
      <c r="N72" s="17">
        <f>COUNTIF(N73:N96,"x")</f>
        <v>13</v>
      </c>
      <c r="O72" s="17">
        <f>COUNTIF(O73:O96,"x")</f>
        <v>4</v>
      </c>
    </row>
    <row r="73" spans="1:15" ht="30" customHeight="1" x14ac:dyDescent="0.25">
      <c r="A73" s="6">
        <v>1</v>
      </c>
      <c r="B73" s="12" t="s">
        <v>1037</v>
      </c>
      <c r="C73" s="6">
        <v>1969</v>
      </c>
      <c r="D73" s="12" t="s">
        <v>1038</v>
      </c>
      <c r="E73" s="6" t="s">
        <v>166</v>
      </c>
      <c r="F73" s="6"/>
      <c r="G73" s="6"/>
      <c r="H73" s="6"/>
      <c r="I73" s="6"/>
      <c r="J73" s="6">
        <v>100</v>
      </c>
      <c r="K73" s="6"/>
      <c r="L73" s="6">
        <v>375944563</v>
      </c>
      <c r="M73" s="12" t="s">
        <v>921</v>
      </c>
    </row>
    <row r="74" spans="1:15" ht="30" customHeight="1" x14ac:dyDescent="0.25">
      <c r="A74" s="6">
        <v>2</v>
      </c>
      <c r="B74" s="12" t="s">
        <v>1039</v>
      </c>
      <c r="C74" s="6">
        <v>1990</v>
      </c>
      <c r="D74" s="12" t="s">
        <v>1038</v>
      </c>
      <c r="E74" s="6"/>
      <c r="F74" s="6" t="s">
        <v>166</v>
      </c>
      <c r="G74" s="6"/>
      <c r="H74" s="6"/>
      <c r="I74" s="6"/>
      <c r="J74" s="6">
        <v>100</v>
      </c>
      <c r="K74" s="6"/>
      <c r="L74" s="6">
        <v>372852613</v>
      </c>
      <c r="M74" s="12" t="s">
        <v>921</v>
      </c>
    </row>
    <row r="75" spans="1:15" ht="30" customHeight="1" x14ac:dyDescent="0.25">
      <c r="A75" s="6">
        <v>3</v>
      </c>
      <c r="B75" s="12" t="s">
        <v>1040</v>
      </c>
      <c r="C75" s="6">
        <v>1969</v>
      </c>
      <c r="D75" s="12" t="s">
        <v>1038</v>
      </c>
      <c r="E75" s="6" t="s">
        <v>166</v>
      </c>
      <c r="F75" s="6"/>
      <c r="G75" s="6"/>
      <c r="H75" s="6"/>
      <c r="I75" s="6"/>
      <c r="J75" s="6">
        <v>150</v>
      </c>
      <c r="K75" s="6"/>
      <c r="L75" s="6">
        <v>378549368</v>
      </c>
      <c r="M75" s="12" t="s">
        <v>921</v>
      </c>
    </row>
    <row r="76" spans="1:15" ht="30" customHeight="1" x14ac:dyDescent="0.25">
      <c r="A76" s="6">
        <v>4</v>
      </c>
      <c r="B76" s="12" t="s">
        <v>1041</v>
      </c>
      <c r="C76" s="6">
        <v>1989</v>
      </c>
      <c r="D76" s="12" t="s">
        <v>1038</v>
      </c>
      <c r="E76" s="6" t="s">
        <v>166</v>
      </c>
      <c r="F76" s="6"/>
      <c r="G76" s="6"/>
      <c r="H76" s="6"/>
      <c r="I76" s="6"/>
      <c r="J76" s="6">
        <v>150</v>
      </c>
      <c r="K76" s="6"/>
      <c r="L76" s="6">
        <v>356121898</v>
      </c>
      <c r="M76" s="12" t="s">
        <v>921</v>
      </c>
    </row>
    <row r="77" spans="1:15" ht="30" customHeight="1" x14ac:dyDescent="0.25">
      <c r="A77" s="6">
        <v>5</v>
      </c>
      <c r="B77" s="12" t="s">
        <v>1042</v>
      </c>
      <c r="C77" s="6">
        <v>1961</v>
      </c>
      <c r="D77" s="12" t="s">
        <v>1038</v>
      </c>
      <c r="E77" s="6" t="s">
        <v>166</v>
      </c>
      <c r="F77" s="6"/>
      <c r="G77" s="6"/>
      <c r="H77" s="6"/>
      <c r="I77" s="6"/>
      <c r="J77" s="6">
        <v>100</v>
      </c>
      <c r="K77" s="6"/>
      <c r="L77" s="6">
        <v>338857015</v>
      </c>
      <c r="M77" s="12" t="s">
        <v>921</v>
      </c>
    </row>
    <row r="78" spans="1:15" s="111" customFormat="1" ht="30" customHeight="1" x14ac:dyDescent="0.25">
      <c r="A78" s="110">
        <v>6</v>
      </c>
      <c r="B78" s="112" t="s">
        <v>444</v>
      </c>
      <c r="C78" s="110">
        <v>1965</v>
      </c>
      <c r="D78" s="112" t="s">
        <v>1043</v>
      </c>
      <c r="E78" s="110" t="s">
        <v>166</v>
      </c>
      <c r="F78" s="110"/>
      <c r="G78" s="110"/>
      <c r="H78" s="110"/>
      <c r="I78" s="110" t="s">
        <v>1044</v>
      </c>
      <c r="J78" s="110">
        <v>150</v>
      </c>
      <c r="K78" s="110"/>
      <c r="L78" s="110">
        <v>336846740</v>
      </c>
      <c r="M78" s="112" t="s">
        <v>2320</v>
      </c>
      <c r="N78" s="66" t="s">
        <v>166</v>
      </c>
      <c r="O78" s="66" t="s">
        <v>166</v>
      </c>
    </row>
    <row r="79" spans="1:15" s="111" customFormat="1" ht="30" customHeight="1" x14ac:dyDescent="0.25">
      <c r="A79" s="110">
        <v>7</v>
      </c>
      <c r="B79" s="112" t="s">
        <v>1045</v>
      </c>
      <c r="C79" s="110">
        <v>1972</v>
      </c>
      <c r="D79" s="109">
        <v>801451</v>
      </c>
      <c r="E79" s="110" t="s">
        <v>166</v>
      </c>
      <c r="F79" s="110"/>
      <c r="G79" s="110"/>
      <c r="H79" s="110"/>
      <c r="I79" s="110" t="s">
        <v>1046</v>
      </c>
      <c r="J79" s="110">
        <v>150</v>
      </c>
      <c r="K79" s="110"/>
      <c r="L79" s="110">
        <v>865711387</v>
      </c>
      <c r="M79" s="112" t="s">
        <v>2320</v>
      </c>
      <c r="N79" s="66" t="s">
        <v>166</v>
      </c>
      <c r="O79" s="66" t="s">
        <v>166</v>
      </c>
    </row>
    <row r="80" spans="1:15" ht="30" customHeight="1" x14ac:dyDescent="0.25">
      <c r="A80" s="6">
        <v>8</v>
      </c>
      <c r="B80" s="12" t="s">
        <v>447</v>
      </c>
      <c r="C80" s="6">
        <v>1986</v>
      </c>
      <c r="D80" s="12" t="s">
        <v>1038</v>
      </c>
      <c r="E80" s="6" t="s">
        <v>166</v>
      </c>
      <c r="F80" s="6"/>
      <c r="G80" s="6"/>
      <c r="H80" s="6"/>
      <c r="I80" s="6"/>
      <c r="J80" s="6">
        <v>150</v>
      </c>
      <c r="K80" s="6"/>
      <c r="L80" s="6">
        <v>928891418</v>
      </c>
      <c r="M80" s="12" t="s">
        <v>921</v>
      </c>
    </row>
    <row r="81" spans="1:15" ht="30" customHeight="1" x14ac:dyDescent="0.25">
      <c r="A81" s="6">
        <v>9</v>
      </c>
      <c r="B81" s="12" t="s">
        <v>1047</v>
      </c>
      <c r="C81" s="6">
        <v>1995</v>
      </c>
      <c r="D81" s="12" t="s">
        <v>1038</v>
      </c>
      <c r="E81" s="6" t="s">
        <v>166</v>
      </c>
      <c r="F81" s="6"/>
      <c r="G81" s="6"/>
      <c r="H81" s="6"/>
      <c r="I81" s="6"/>
      <c r="J81" s="6">
        <v>150</v>
      </c>
      <c r="K81" s="6"/>
      <c r="L81" s="6">
        <v>865817234</v>
      </c>
      <c r="M81" s="12" t="s">
        <v>921</v>
      </c>
    </row>
    <row r="82" spans="1:15" ht="30" customHeight="1" x14ac:dyDescent="0.25">
      <c r="A82" s="6">
        <v>10</v>
      </c>
      <c r="B82" s="12" t="s">
        <v>1048</v>
      </c>
      <c r="C82" s="6">
        <v>1994</v>
      </c>
      <c r="D82" s="12" t="s">
        <v>1038</v>
      </c>
      <c r="E82" s="6" t="s">
        <v>166</v>
      </c>
      <c r="F82" s="6"/>
      <c r="G82" s="6"/>
      <c r="H82" s="6"/>
      <c r="I82" s="6" t="s">
        <v>1049</v>
      </c>
      <c r="J82" s="6">
        <v>150</v>
      </c>
      <c r="K82" s="6"/>
      <c r="L82" s="6">
        <v>392509263</v>
      </c>
      <c r="M82" s="12" t="s">
        <v>941</v>
      </c>
      <c r="N82" s="66" t="s">
        <v>166</v>
      </c>
    </row>
    <row r="83" spans="1:15" s="111" customFormat="1" ht="30" customHeight="1" x14ac:dyDescent="0.25">
      <c r="A83" s="110">
        <v>11</v>
      </c>
      <c r="B83" s="112" t="s">
        <v>1050</v>
      </c>
      <c r="C83" s="110">
        <v>1995</v>
      </c>
      <c r="D83" s="112" t="s">
        <v>1038</v>
      </c>
      <c r="E83" s="110" t="s">
        <v>166</v>
      </c>
      <c r="F83" s="110"/>
      <c r="G83" s="110"/>
      <c r="H83" s="110"/>
      <c r="I83" s="110" t="s">
        <v>940</v>
      </c>
      <c r="J83" s="110">
        <v>150</v>
      </c>
      <c r="K83" s="110"/>
      <c r="L83" s="110">
        <v>339443796</v>
      </c>
      <c r="M83" s="112" t="s">
        <v>2320</v>
      </c>
      <c r="N83" s="66" t="s">
        <v>166</v>
      </c>
      <c r="O83" s="66" t="s">
        <v>166</v>
      </c>
    </row>
    <row r="84" spans="1:15" ht="30" customHeight="1" x14ac:dyDescent="0.25">
      <c r="A84" s="6">
        <v>12</v>
      </c>
      <c r="B84" s="12" t="s">
        <v>1051</v>
      </c>
      <c r="C84" s="6">
        <v>1963</v>
      </c>
      <c r="D84" s="12" t="s">
        <v>1052</v>
      </c>
      <c r="E84" s="6" t="s">
        <v>166</v>
      </c>
      <c r="F84" s="6"/>
      <c r="G84" s="6"/>
      <c r="H84" s="6"/>
      <c r="I84" s="6" t="s">
        <v>1053</v>
      </c>
      <c r="J84" s="6">
        <v>150</v>
      </c>
      <c r="K84" s="6"/>
      <c r="L84" s="6">
        <v>342631511</v>
      </c>
      <c r="M84" s="12" t="s">
        <v>941</v>
      </c>
      <c r="N84" s="66" t="s">
        <v>166</v>
      </c>
    </row>
    <row r="85" spans="1:15" ht="30" customHeight="1" x14ac:dyDescent="0.25">
      <c r="A85" s="6">
        <v>13</v>
      </c>
      <c r="B85" s="12" t="s">
        <v>1051</v>
      </c>
      <c r="C85" s="6">
        <v>1963</v>
      </c>
      <c r="D85" s="12" t="s">
        <v>1054</v>
      </c>
      <c r="E85" s="6" t="s">
        <v>166</v>
      </c>
      <c r="F85" s="6"/>
      <c r="G85" s="6"/>
      <c r="H85" s="6"/>
      <c r="I85" s="6"/>
      <c r="J85" s="6">
        <v>150</v>
      </c>
      <c r="K85" s="6"/>
      <c r="L85" s="6">
        <v>342631511</v>
      </c>
      <c r="M85" s="12" t="s">
        <v>921</v>
      </c>
    </row>
    <row r="86" spans="1:15" ht="30" customHeight="1" x14ac:dyDescent="0.25">
      <c r="A86" s="6">
        <v>14</v>
      </c>
      <c r="B86" s="12" t="s">
        <v>1055</v>
      </c>
      <c r="C86" s="6">
        <v>1976</v>
      </c>
      <c r="D86" s="12" t="s">
        <v>1038</v>
      </c>
      <c r="E86" s="6" t="s">
        <v>166</v>
      </c>
      <c r="F86" s="6"/>
      <c r="G86" s="6"/>
      <c r="H86" s="6"/>
      <c r="I86" s="6" t="s">
        <v>1056</v>
      </c>
      <c r="J86" s="6">
        <v>100</v>
      </c>
      <c r="K86" s="6"/>
      <c r="L86" s="6"/>
      <c r="M86" s="12" t="s">
        <v>941</v>
      </c>
      <c r="N86" s="66" t="s">
        <v>166</v>
      </c>
    </row>
    <row r="87" spans="1:15" ht="30" customHeight="1" x14ac:dyDescent="0.25">
      <c r="A87" s="6">
        <v>15</v>
      </c>
      <c r="B87" s="12" t="s">
        <v>1057</v>
      </c>
      <c r="C87" s="6">
        <v>1979</v>
      </c>
      <c r="D87" s="12" t="s">
        <v>1038</v>
      </c>
      <c r="E87" s="6" t="s">
        <v>166</v>
      </c>
      <c r="F87" s="6"/>
      <c r="G87" s="6"/>
      <c r="H87" s="6"/>
      <c r="I87" s="6"/>
      <c r="J87" s="6">
        <v>150</v>
      </c>
      <c r="K87" s="6"/>
      <c r="L87" s="6">
        <v>344091179</v>
      </c>
      <c r="M87" s="12" t="s">
        <v>921</v>
      </c>
    </row>
    <row r="88" spans="1:15" ht="30" customHeight="1" x14ac:dyDescent="0.25">
      <c r="A88" s="6">
        <v>16</v>
      </c>
      <c r="B88" s="12" t="s">
        <v>1058</v>
      </c>
      <c r="C88" s="6">
        <v>1969</v>
      </c>
      <c r="D88" s="12" t="s">
        <v>1038</v>
      </c>
      <c r="E88" s="6" t="s">
        <v>166</v>
      </c>
      <c r="F88" s="6"/>
      <c r="G88" s="6"/>
      <c r="H88" s="6"/>
      <c r="I88" s="6" t="s">
        <v>1059</v>
      </c>
      <c r="J88" s="6">
        <v>150</v>
      </c>
      <c r="K88" s="6"/>
      <c r="L88" s="6">
        <v>363540516</v>
      </c>
      <c r="M88" s="12" t="s">
        <v>941</v>
      </c>
      <c r="N88" s="66" t="s">
        <v>166</v>
      </c>
    </row>
    <row r="89" spans="1:15" ht="30" customHeight="1" x14ac:dyDescent="0.25">
      <c r="A89" s="6">
        <v>17</v>
      </c>
      <c r="B89" s="12" t="s">
        <v>1060</v>
      </c>
      <c r="C89" s="6">
        <v>1992</v>
      </c>
      <c r="D89" s="12"/>
      <c r="E89" s="6" t="s">
        <v>166</v>
      </c>
      <c r="F89" s="6"/>
      <c r="G89" s="6"/>
      <c r="H89" s="6"/>
      <c r="I89" s="6"/>
      <c r="J89" s="6">
        <v>150</v>
      </c>
      <c r="K89" s="6"/>
      <c r="L89" s="6"/>
      <c r="M89" s="12" t="s">
        <v>921</v>
      </c>
    </row>
    <row r="90" spans="1:15" s="111" customFormat="1" ht="30" customHeight="1" x14ac:dyDescent="0.25">
      <c r="A90" s="110">
        <v>18</v>
      </c>
      <c r="B90" s="112" t="s">
        <v>1061</v>
      </c>
      <c r="C90" s="110">
        <v>1989</v>
      </c>
      <c r="D90" s="112" t="s">
        <v>1038</v>
      </c>
      <c r="E90" s="110" t="s">
        <v>166</v>
      </c>
      <c r="F90" s="110"/>
      <c r="G90" s="110"/>
      <c r="H90" s="110"/>
      <c r="I90" s="110" t="s">
        <v>1062</v>
      </c>
      <c r="J90" s="110">
        <v>150</v>
      </c>
      <c r="K90" s="110"/>
      <c r="L90" s="110">
        <v>393727238</v>
      </c>
      <c r="M90" s="112" t="s">
        <v>2320</v>
      </c>
      <c r="N90" s="66" t="s">
        <v>166</v>
      </c>
      <c r="O90" s="66" t="s">
        <v>166</v>
      </c>
    </row>
    <row r="91" spans="1:15" ht="30" customHeight="1" x14ac:dyDescent="0.25">
      <c r="A91" s="6">
        <v>19</v>
      </c>
      <c r="B91" s="12" t="s">
        <v>452</v>
      </c>
      <c r="C91" s="6">
        <v>1955</v>
      </c>
      <c r="D91" s="12" t="s">
        <v>1038</v>
      </c>
      <c r="E91" s="6"/>
      <c r="F91" s="6" t="s">
        <v>166</v>
      </c>
      <c r="G91" s="6"/>
      <c r="H91" s="6"/>
      <c r="I91" s="6" t="s">
        <v>1063</v>
      </c>
      <c r="J91" s="6">
        <v>150</v>
      </c>
      <c r="K91" s="6"/>
      <c r="L91" s="6">
        <v>339438974</v>
      </c>
      <c r="M91" s="12" t="s">
        <v>941</v>
      </c>
      <c r="N91" s="66" t="s">
        <v>166</v>
      </c>
    </row>
    <row r="92" spans="1:15" ht="30" customHeight="1" x14ac:dyDescent="0.25">
      <c r="A92" s="6">
        <v>20</v>
      </c>
      <c r="B92" s="12" t="s">
        <v>610</v>
      </c>
      <c r="C92" s="6">
        <v>1989</v>
      </c>
      <c r="D92" s="12"/>
      <c r="E92" s="6" t="s">
        <v>166</v>
      </c>
      <c r="F92" s="6"/>
      <c r="G92" s="6"/>
      <c r="H92" s="6"/>
      <c r="I92" s="6" t="s">
        <v>1064</v>
      </c>
      <c r="J92" s="6">
        <v>150</v>
      </c>
      <c r="K92" s="6"/>
      <c r="L92" s="6"/>
      <c r="M92" s="12" t="s">
        <v>941</v>
      </c>
      <c r="N92" s="66" t="s">
        <v>166</v>
      </c>
    </row>
    <row r="93" spans="1:15" ht="30" customHeight="1" x14ac:dyDescent="0.25">
      <c r="A93" s="6">
        <v>21</v>
      </c>
      <c r="B93" s="12" t="s">
        <v>1065</v>
      </c>
      <c r="C93" s="6">
        <v>1985</v>
      </c>
      <c r="D93" s="12" t="s">
        <v>1066</v>
      </c>
      <c r="E93" s="6" t="s">
        <v>166</v>
      </c>
      <c r="F93" s="6"/>
      <c r="G93" s="6"/>
      <c r="H93" s="6"/>
      <c r="I93" s="6" t="s">
        <v>1067</v>
      </c>
      <c r="J93" s="6">
        <v>150</v>
      </c>
      <c r="K93" s="6"/>
      <c r="L93" s="6">
        <v>382540048</v>
      </c>
      <c r="M93" s="12" t="s">
        <v>941</v>
      </c>
      <c r="N93" s="66" t="s">
        <v>166</v>
      </c>
    </row>
    <row r="94" spans="1:15" ht="30" customHeight="1" x14ac:dyDescent="0.25">
      <c r="A94" s="6">
        <v>22</v>
      </c>
      <c r="B94" s="12" t="s">
        <v>1068</v>
      </c>
      <c r="C94" s="6">
        <v>1981</v>
      </c>
      <c r="D94" s="12" t="s">
        <v>1038</v>
      </c>
      <c r="E94" s="6" t="s">
        <v>166</v>
      </c>
      <c r="F94" s="6"/>
      <c r="G94" s="6"/>
      <c r="H94" s="6"/>
      <c r="I94" s="6" t="s">
        <v>581</v>
      </c>
      <c r="J94" s="6">
        <v>150</v>
      </c>
      <c r="K94" s="6"/>
      <c r="L94" s="6"/>
      <c r="M94" s="12" t="s">
        <v>941</v>
      </c>
      <c r="N94" s="66" t="s">
        <v>166</v>
      </c>
    </row>
    <row r="95" spans="1:15" ht="30" customHeight="1" x14ac:dyDescent="0.25">
      <c r="A95" s="6">
        <v>23</v>
      </c>
      <c r="B95" s="12" t="s">
        <v>1069</v>
      </c>
      <c r="C95" s="6"/>
      <c r="D95" s="12" t="s">
        <v>409</v>
      </c>
      <c r="E95" s="6" t="s">
        <v>166</v>
      </c>
      <c r="F95" s="6"/>
      <c r="G95" s="6"/>
      <c r="H95" s="6"/>
      <c r="I95" s="6"/>
      <c r="J95" s="6">
        <v>200</v>
      </c>
      <c r="K95" s="6"/>
      <c r="L95" s="6"/>
      <c r="M95" s="12" t="s">
        <v>921</v>
      </c>
    </row>
    <row r="96" spans="1:15" ht="30" customHeight="1" x14ac:dyDescent="0.25">
      <c r="A96" s="6">
        <v>24</v>
      </c>
      <c r="B96" s="12" t="s">
        <v>1070</v>
      </c>
      <c r="C96" s="6">
        <v>1992</v>
      </c>
      <c r="D96" s="12"/>
      <c r="E96" s="6" t="s">
        <v>166</v>
      </c>
      <c r="F96" s="6"/>
      <c r="G96" s="6"/>
      <c r="H96" s="6"/>
      <c r="I96" s="6" t="s">
        <v>1071</v>
      </c>
      <c r="J96" s="6">
        <v>150</v>
      </c>
      <c r="K96" s="6"/>
      <c r="L96" s="6"/>
      <c r="M96" s="12" t="s">
        <v>941</v>
      </c>
      <c r="N96" s="66" t="s">
        <v>166</v>
      </c>
    </row>
    <row r="97" spans="1:15" s="51" customFormat="1" ht="30" customHeight="1" x14ac:dyDescent="0.25">
      <c r="A97" s="51">
        <v>5</v>
      </c>
      <c r="B97" s="149" t="s">
        <v>918</v>
      </c>
      <c r="C97" s="149"/>
      <c r="D97" s="85">
        <f>A130</f>
        <v>33</v>
      </c>
      <c r="E97" s="86">
        <f>COUNTIF(E98:E130,"X")</f>
        <v>29</v>
      </c>
      <c r="F97" s="86">
        <f t="shared" ref="F97:H97" si="2">COUNTIF(F98:F130,"X")</f>
        <v>3</v>
      </c>
      <c r="G97" s="86">
        <f t="shared" si="2"/>
        <v>1</v>
      </c>
      <c r="H97" s="86">
        <f t="shared" si="2"/>
        <v>0</v>
      </c>
      <c r="J97" s="87">
        <f>SUM(J98:J130)</f>
        <v>4306</v>
      </c>
      <c r="K97" s="87"/>
      <c r="N97" s="17">
        <f>COUNTIF(N98:N130,"x")</f>
        <v>33</v>
      </c>
      <c r="O97" s="17">
        <f>COUNTIF(O98:O130,"x")</f>
        <v>7</v>
      </c>
    </row>
    <row r="98" spans="1:15" ht="30" customHeight="1" x14ac:dyDescent="0.25">
      <c r="A98" s="8">
        <v>1</v>
      </c>
      <c r="B98" s="12" t="s">
        <v>1072</v>
      </c>
      <c r="C98" s="6">
        <v>1980</v>
      </c>
      <c r="D98" s="10"/>
      <c r="E98" s="6" t="s">
        <v>166</v>
      </c>
      <c r="F98" s="9"/>
      <c r="G98" s="9"/>
      <c r="H98" s="9"/>
      <c r="I98" s="6" t="s">
        <v>489</v>
      </c>
      <c r="J98" s="6">
        <v>100</v>
      </c>
      <c r="K98" s="6"/>
      <c r="L98" s="6">
        <v>984544787</v>
      </c>
      <c r="M98" s="8" t="s">
        <v>941</v>
      </c>
      <c r="N98" s="66" t="s">
        <v>166</v>
      </c>
    </row>
    <row r="99" spans="1:15" s="111" customFormat="1" ht="30" customHeight="1" x14ac:dyDescent="0.25">
      <c r="A99" s="113">
        <v>2</v>
      </c>
      <c r="B99" s="112" t="s">
        <v>1073</v>
      </c>
      <c r="C99" s="110">
        <v>1996</v>
      </c>
      <c r="D99" s="114"/>
      <c r="E99" s="110" t="s">
        <v>166</v>
      </c>
      <c r="F99" s="115"/>
      <c r="G99" s="115"/>
      <c r="H99" s="115"/>
      <c r="I99" s="110" t="s">
        <v>463</v>
      </c>
      <c r="J99" s="110">
        <v>100</v>
      </c>
      <c r="K99" s="110"/>
      <c r="L99" s="110">
        <v>355694494</v>
      </c>
      <c r="M99" s="113" t="s">
        <v>2320</v>
      </c>
      <c r="N99" s="66" t="s">
        <v>166</v>
      </c>
      <c r="O99" s="66" t="s">
        <v>166</v>
      </c>
    </row>
    <row r="100" spans="1:15" ht="30" customHeight="1" x14ac:dyDescent="0.25">
      <c r="A100" s="8">
        <v>3</v>
      </c>
      <c r="B100" s="12" t="s">
        <v>1074</v>
      </c>
      <c r="C100" s="6">
        <v>1976</v>
      </c>
      <c r="D100" s="10"/>
      <c r="E100" s="6" t="s">
        <v>166</v>
      </c>
      <c r="F100" s="9"/>
      <c r="G100" s="9"/>
      <c r="H100" s="9"/>
      <c r="I100" s="6" t="s">
        <v>479</v>
      </c>
      <c r="J100" s="6">
        <v>120</v>
      </c>
      <c r="K100" s="6"/>
      <c r="L100" s="6">
        <v>378455440</v>
      </c>
      <c r="M100" s="8" t="s">
        <v>941</v>
      </c>
      <c r="N100" s="66" t="s">
        <v>166</v>
      </c>
    </row>
    <row r="101" spans="1:15" ht="30" customHeight="1" x14ac:dyDescent="0.25">
      <c r="A101" s="8">
        <v>4</v>
      </c>
      <c r="B101" s="12" t="s">
        <v>1075</v>
      </c>
      <c r="C101" s="6">
        <v>1972</v>
      </c>
      <c r="D101" s="10"/>
      <c r="E101" s="6" t="s">
        <v>166</v>
      </c>
      <c r="F101" s="9"/>
      <c r="G101" s="9"/>
      <c r="H101" s="9"/>
      <c r="I101" s="6" t="s">
        <v>479</v>
      </c>
      <c r="J101" s="6">
        <v>120</v>
      </c>
      <c r="K101" s="6"/>
      <c r="L101" s="6">
        <v>2586987712</v>
      </c>
      <c r="M101" s="8" t="s">
        <v>941</v>
      </c>
      <c r="N101" s="66" t="s">
        <v>166</v>
      </c>
    </row>
    <row r="102" spans="1:15" ht="30" customHeight="1" x14ac:dyDescent="0.25">
      <c r="A102" s="8">
        <v>5</v>
      </c>
      <c r="B102" s="12" t="s">
        <v>1076</v>
      </c>
      <c r="C102" s="6">
        <v>1977</v>
      </c>
      <c r="D102" s="10"/>
      <c r="E102" s="6" t="s">
        <v>166</v>
      </c>
      <c r="F102" s="9"/>
      <c r="G102" s="9"/>
      <c r="H102" s="9"/>
      <c r="I102" s="6" t="s">
        <v>1077</v>
      </c>
      <c r="J102" s="6">
        <v>150</v>
      </c>
      <c r="K102" s="6"/>
      <c r="L102" s="6">
        <v>353065835</v>
      </c>
      <c r="M102" s="8" t="s">
        <v>941</v>
      </c>
      <c r="N102" s="66" t="s">
        <v>166</v>
      </c>
    </row>
    <row r="103" spans="1:15" ht="30" customHeight="1" x14ac:dyDescent="0.25">
      <c r="A103" s="8">
        <v>6</v>
      </c>
      <c r="B103" s="12" t="s">
        <v>1078</v>
      </c>
      <c r="C103" s="6">
        <v>1977</v>
      </c>
      <c r="D103" s="10"/>
      <c r="E103" s="6" t="s">
        <v>166</v>
      </c>
      <c r="F103" s="9"/>
      <c r="G103" s="9"/>
      <c r="H103" s="9"/>
      <c r="I103" s="6" t="s">
        <v>475</v>
      </c>
      <c r="J103" s="6">
        <v>150</v>
      </c>
      <c r="K103" s="6"/>
      <c r="L103" s="6">
        <v>971735521</v>
      </c>
      <c r="M103" s="8" t="s">
        <v>941</v>
      </c>
      <c r="N103" s="66" t="s">
        <v>166</v>
      </c>
    </row>
    <row r="104" spans="1:15" ht="30" customHeight="1" x14ac:dyDescent="0.25">
      <c r="A104" s="8">
        <v>7</v>
      </c>
      <c r="B104" s="12" t="s">
        <v>152</v>
      </c>
      <c r="C104" s="6">
        <v>1970</v>
      </c>
      <c r="D104" s="10"/>
      <c r="E104" s="6" t="s">
        <v>166</v>
      </c>
      <c r="F104" s="9"/>
      <c r="G104" s="9"/>
      <c r="H104" s="9"/>
      <c r="I104" s="6" t="s">
        <v>465</v>
      </c>
      <c r="J104" s="6">
        <v>150</v>
      </c>
      <c r="K104" s="6"/>
      <c r="L104" s="6">
        <v>358294330</v>
      </c>
      <c r="M104" s="8" t="s">
        <v>941</v>
      </c>
      <c r="N104" s="66" t="s">
        <v>166</v>
      </c>
    </row>
    <row r="105" spans="1:15" ht="30" customHeight="1" x14ac:dyDescent="0.25">
      <c r="A105" s="8">
        <v>8</v>
      </c>
      <c r="B105" s="12" t="s">
        <v>1079</v>
      </c>
      <c r="C105" s="6">
        <v>1980</v>
      </c>
      <c r="D105" s="10"/>
      <c r="E105" s="4"/>
      <c r="F105" s="9"/>
      <c r="G105" s="4" t="s">
        <v>166</v>
      </c>
      <c r="H105" s="4"/>
      <c r="I105" s="6" t="s">
        <v>1080</v>
      </c>
      <c r="J105" s="6">
        <v>120</v>
      </c>
      <c r="K105" s="6"/>
      <c r="L105" s="6">
        <v>398343367</v>
      </c>
      <c r="M105" s="8" t="s">
        <v>941</v>
      </c>
      <c r="N105" s="66" t="s">
        <v>166</v>
      </c>
    </row>
    <row r="106" spans="1:15" ht="30" customHeight="1" x14ac:dyDescent="0.25">
      <c r="A106" s="8">
        <v>9</v>
      </c>
      <c r="B106" s="12" t="s">
        <v>1081</v>
      </c>
      <c r="C106" s="6">
        <v>1973</v>
      </c>
      <c r="D106" s="10"/>
      <c r="E106" s="6" t="s">
        <v>166</v>
      </c>
      <c r="F106" s="9"/>
      <c r="G106" s="9"/>
      <c r="H106" s="9"/>
      <c r="I106" s="6" t="s">
        <v>465</v>
      </c>
      <c r="J106" s="6">
        <v>150</v>
      </c>
      <c r="K106" s="6"/>
      <c r="L106" s="6">
        <v>858706966</v>
      </c>
      <c r="M106" s="8" t="s">
        <v>941</v>
      </c>
      <c r="N106" s="66" t="s">
        <v>166</v>
      </c>
    </row>
    <row r="107" spans="1:15" ht="30" customHeight="1" x14ac:dyDescent="0.25">
      <c r="A107" s="8">
        <v>10</v>
      </c>
      <c r="B107" s="12" t="s">
        <v>1082</v>
      </c>
      <c r="C107" s="6">
        <v>1977</v>
      </c>
      <c r="D107" s="10"/>
      <c r="E107" s="6" t="s">
        <v>166</v>
      </c>
      <c r="F107" s="9"/>
      <c r="G107" s="9"/>
      <c r="H107" s="9"/>
      <c r="I107" s="6" t="s">
        <v>465</v>
      </c>
      <c r="J107" s="6">
        <v>150</v>
      </c>
      <c r="K107" s="6"/>
      <c r="L107" s="6">
        <v>379130405</v>
      </c>
      <c r="M107" s="8" t="s">
        <v>941</v>
      </c>
      <c r="N107" s="66" t="s">
        <v>166</v>
      </c>
    </row>
    <row r="108" spans="1:15" ht="30" customHeight="1" x14ac:dyDescent="0.25">
      <c r="A108" s="8">
        <v>11</v>
      </c>
      <c r="B108" s="12" t="s">
        <v>1083</v>
      </c>
      <c r="C108" s="6">
        <v>1996</v>
      </c>
      <c r="D108" s="10"/>
      <c r="E108" s="6" t="s">
        <v>166</v>
      </c>
      <c r="F108" s="9"/>
      <c r="G108" s="9"/>
      <c r="H108" s="9"/>
      <c r="I108" s="6" t="s">
        <v>479</v>
      </c>
      <c r="J108" s="6">
        <v>130</v>
      </c>
      <c r="K108" s="6"/>
      <c r="L108" s="6">
        <v>38985522</v>
      </c>
      <c r="M108" s="8" t="s">
        <v>941</v>
      </c>
      <c r="N108" s="66" t="s">
        <v>166</v>
      </c>
    </row>
    <row r="109" spans="1:15" ht="30" customHeight="1" x14ac:dyDescent="0.25">
      <c r="A109" s="8">
        <v>12</v>
      </c>
      <c r="B109" s="12" t="s">
        <v>1084</v>
      </c>
      <c r="C109" s="6">
        <v>1979</v>
      </c>
      <c r="D109" s="10"/>
      <c r="E109" s="6" t="s">
        <v>166</v>
      </c>
      <c r="F109" s="9"/>
      <c r="G109" s="9"/>
      <c r="H109" s="9"/>
      <c r="I109" s="6" t="s">
        <v>465</v>
      </c>
      <c r="J109" s="6">
        <v>100</v>
      </c>
      <c r="K109" s="6"/>
      <c r="L109" s="6">
        <v>388394868</v>
      </c>
      <c r="M109" s="8" t="s">
        <v>941</v>
      </c>
      <c r="N109" s="66" t="s">
        <v>166</v>
      </c>
    </row>
    <row r="110" spans="1:15" ht="30" customHeight="1" x14ac:dyDescent="0.25">
      <c r="A110" s="8">
        <v>13</v>
      </c>
      <c r="B110" s="12" t="s">
        <v>1085</v>
      </c>
      <c r="C110" s="6">
        <v>1988</v>
      </c>
      <c r="D110" s="10"/>
      <c r="E110" s="6" t="s">
        <v>166</v>
      </c>
      <c r="F110" s="9"/>
      <c r="G110" s="9"/>
      <c r="H110" s="9"/>
      <c r="I110" s="6" t="s">
        <v>1086</v>
      </c>
      <c r="J110" s="6">
        <v>150</v>
      </c>
      <c r="K110" s="6"/>
      <c r="L110" s="6">
        <v>344697820</v>
      </c>
      <c r="M110" s="8" t="s">
        <v>941</v>
      </c>
      <c r="N110" s="66" t="s">
        <v>166</v>
      </c>
    </row>
    <row r="111" spans="1:15" s="111" customFormat="1" ht="30" customHeight="1" x14ac:dyDescent="0.25">
      <c r="A111" s="113">
        <v>14</v>
      </c>
      <c r="B111" s="112" t="s">
        <v>1087</v>
      </c>
      <c r="C111" s="110">
        <v>1982</v>
      </c>
      <c r="D111" s="114"/>
      <c r="E111" s="110" t="s">
        <v>166</v>
      </c>
      <c r="F111" s="115"/>
      <c r="G111" s="115"/>
      <c r="H111" s="115"/>
      <c r="I111" s="110" t="s">
        <v>1088</v>
      </c>
      <c r="J111" s="110">
        <v>150</v>
      </c>
      <c r="K111" s="110"/>
      <c r="L111" s="110">
        <v>388025715</v>
      </c>
      <c r="M111" s="113" t="s">
        <v>2320</v>
      </c>
      <c r="N111" s="66" t="s">
        <v>166</v>
      </c>
      <c r="O111" s="66" t="s">
        <v>166</v>
      </c>
    </row>
    <row r="112" spans="1:15" ht="30" customHeight="1" x14ac:dyDescent="0.25">
      <c r="A112" s="8">
        <v>15</v>
      </c>
      <c r="B112" s="12" t="s">
        <v>1089</v>
      </c>
      <c r="C112" s="6">
        <v>1968</v>
      </c>
      <c r="D112" s="10"/>
      <c r="E112" s="6" t="s">
        <v>166</v>
      </c>
      <c r="F112" s="9"/>
      <c r="G112" s="9"/>
      <c r="H112" s="9"/>
      <c r="I112" s="6" t="s">
        <v>590</v>
      </c>
      <c r="J112" s="6">
        <v>156</v>
      </c>
      <c r="K112" s="6"/>
      <c r="L112" s="6">
        <v>384803751</v>
      </c>
      <c r="M112" s="8" t="s">
        <v>941</v>
      </c>
      <c r="N112" s="66" t="s">
        <v>166</v>
      </c>
    </row>
    <row r="113" spans="1:15" ht="30" customHeight="1" x14ac:dyDescent="0.25">
      <c r="A113" s="8">
        <v>16</v>
      </c>
      <c r="B113" s="12" t="s">
        <v>1090</v>
      </c>
      <c r="C113" s="6">
        <v>1989</v>
      </c>
      <c r="D113" s="10"/>
      <c r="E113" s="6" t="s">
        <v>166</v>
      </c>
      <c r="F113" s="9"/>
      <c r="G113" s="9"/>
      <c r="H113" s="9"/>
      <c r="I113" s="6" t="s">
        <v>460</v>
      </c>
      <c r="J113" s="6">
        <v>100</v>
      </c>
      <c r="K113" s="6"/>
      <c r="L113" s="6">
        <v>395757269</v>
      </c>
      <c r="M113" s="8" t="s">
        <v>941</v>
      </c>
      <c r="N113" s="66" t="s">
        <v>166</v>
      </c>
    </row>
    <row r="114" spans="1:15" ht="30" customHeight="1" x14ac:dyDescent="0.25">
      <c r="A114" s="8">
        <v>17</v>
      </c>
      <c r="B114" s="12" t="s">
        <v>1091</v>
      </c>
      <c r="C114" s="6">
        <v>1979</v>
      </c>
      <c r="D114" s="10"/>
      <c r="E114" s="6" t="s">
        <v>166</v>
      </c>
      <c r="F114" s="9"/>
      <c r="G114" s="9"/>
      <c r="H114" s="9"/>
      <c r="I114" s="6" t="s">
        <v>590</v>
      </c>
      <c r="J114" s="6">
        <v>150</v>
      </c>
      <c r="K114" s="6"/>
      <c r="L114" s="6">
        <v>329548224</v>
      </c>
      <c r="M114" s="8" t="s">
        <v>941</v>
      </c>
      <c r="N114" s="66" t="s">
        <v>166</v>
      </c>
    </row>
    <row r="115" spans="1:15" s="111" customFormat="1" ht="30" customHeight="1" x14ac:dyDescent="0.25">
      <c r="A115" s="113">
        <v>18</v>
      </c>
      <c r="B115" s="112" t="s">
        <v>1092</v>
      </c>
      <c r="C115" s="110">
        <v>1977</v>
      </c>
      <c r="D115" s="114"/>
      <c r="E115" s="110" t="s">
        <v>166</v>
      </c>
      <c r="F115" s="115"/>
      <c r="G115" s="115"/>
      <c r="H115" s="115"/>
      <c r="I115" s="110" t="s">
        <v>1088</v>
      </c>
      <c r="J115" s="110">
        <v>100</v>
      </c>
      <c r="K115" s="110"/>
      <c r="L115" s="110">
        <v>836409204</v>
      </c>
      <c r="M115" s="113" t="s">
        <v>2320</v>
      </c>
      <c r="N115" s="66" t="s">
        <v>166</v>
      </c>
      <c r="O115" s="66" t="s">
        <v>166</v>
      </c>
    </row>
    <row r="116" spans="1:15" ht="30" customHeight="1" x14ac:dyDescent="0.25">
      <c r="A116" s="8">
        <v>19</v>
      </c>
      <c r="B116" s="12" t="s">
        <v>459</v>
      </c>
      <c r="C116" s="6">
        <v>1987</v>
      </c>
      <c r="D116" s="10"/>
      <c r="E116" s="4"/>
      <c r="F116" s="6" t="s">
        <v>166</v>
      </c>
      <c r="G116" s="9"/>
      <c r="H116" s="9"/>
      <c r="I116" s="6" t="s">
        <v>579</v>
      </c>
      <c r="J116" s="6">
        <v>160</v>
      </c>
      <c r="K116" s="6"/>
      <c r="L116" s="6">
        <v>379302851</v>
      </c>
      <c r="M116" s="8" t="s">
        <v>941</v>
      </c>
      <c r="N116" s="66" t="s">
        <v>166</v>
      </c>
    </row>
    <row r="117" spans="1:15" ht="30" customHeight="1" x14ac:dyDescent="0.25">
      <c r="A117" s="8">
        <v>20</v>
      </c>
      <c r="B117" s="12" t="s">
        <v>428</v>
      </c>
      <c r="C117" s="6">
        <v>1982</v>
      </c>
      <c r="D117" s="10"/>
      <c r="E117" s="6" t="s">
        <v>166</v>
      </c>
      <c r="F117" s="9"/>
      <c r="G117" s="9"/>
      <c r="H117" s="9"/>
      <c r="I117" s="6" t="s">
        <v>436</v>
      </c>
      <c r="J117" s="6">
        <v>100</v>
      </c>
      <c r="K117" s="6"/>
      <c r="L117" s="6">
        <v>835574827</v>
      </c>
      <c r="M117" s="8" t="s">
        <v>941</v>
      </c>
      <c r="N117" s="66" t="s">
        <v>166</v>
      </c>
    </row>
    <row r="118" spans="1:15" ht="30" customHeight="1" x14ac:dyDescent="0.25">
      <c r="A118" s="8">
        <v>21</v>
      </c>
      <c r="B118" s="12" t="s">
        <v>1093</v>
      </c>
      <c r="C118" s="6">
        <v>1982</v>
      </c>
      <c r="D118" s="10"/>
      <c r="E118" s="6" t="s">
        <v>166</v>
      </c>
      <c r="F118" s="9"/>
      <c r="G118" s="9"/>
      <c r="H118" s="9"/>
      <c r="I118" s="6" t="s">
        <v>1094</v>
      </c>
      <c r="J118" s="6">
        <v>100</v>
      </c>
      <c r="K118" s="6"/>
      <c r="L118" s="6" t="s">
        <v>1095</v>
      </c>
      <c r="M118" s="8" t="s">
        <v>941</v>
      </c>
      <c r="N118" s="66" t="s">
        <v>166</v>
      </c>
    </row>
    <row r="119" spans="1:15" ht="30" customHeight="1" x14ac:dyDescent="0.25">
      <c r="A119" s="8">
        <v>22</v>
      </c>
      <c r="B119" s="12" t="s">
        <v>1096</v>
      </c>
      <c r="C119" s="6">
        <v>1976</v>
      </c>
      <c r="D119" s="10"/>
      <c r="E119" s="6" t="s">
        <v>166</v>
      </c>
      <c r="F119" s="9"/>
      <c r="G119" s="9"/>
      <c r="H119" s="9"/>
      <c r="I119" s="6" t="s">
        <v>479</v>
      </c>
      <c r="J119" s="6">
        <v>100</v>
      </c>
      <c r="K119" s="6"/>
      <c r="L119" s="6">
        <v>365362664</v>
      </c>
      <c r="M119" s="8" t="s">
        <v>941</v>
      </c>
      <c r="N119" s="66" t="s">
        <v>166</v>
      </c>
    </row>
    <row r="120" spans="1:15" s="111" customFormat="1" ht="30" customHeight="1" x14ac:dyDescent="0.25">
      <c r="A120" s="113">
        <v>23</v>
      </c>
      <c r="B120" s="112" t="s">
        <v>1097</v>
      </c>
      <c r="C120" s="110">
        <v>1987</v>
      </c>
      <c r="D120" s="114"/>
      <c r="E120" s="110" t="s">
        <v>166</v>
      </c>
      <c r="F120" s="115"/>
      <c r="G120" s="115"/>
      <c r="H120" s="115"/>
      <c r="I120" s="110" t="s">
        <v>1098</v>
      </c>
      <c r="J120" s="110">
        <v>150</v>
      </c>
      <c r="K120" s="110"/>
      <c r="L120" s="110">
        <v>855161519</v>
      </c>
      <c r="M120" s="113" t="s">
        <v>2320</v>
      </c>
      <c r="N120" s="66" t="s">
        <v>166</v>
      </c>
      <c r="O120" s="66" t="s">
        <v>166</v>
      </c>
    </row>
    <row r="121" spans="1:15" ht="30" customHeight="1" x14ac:dyDescent="0.25">
      <c r="A121" s="8">
        <v>24</v>
      </c>
      <c r="B121" s="12" t="s">
        <v>1099</v>
      </c>
      <c r="C121" s="6">
        <v>1973</v>
      </c>
      <c r="D121" s="10"/>
      <c r="E121" s="6" t="s">
        <v>166</v>
      </c>
      <c r="F121" s="9"/>
      <c r="G121" s="9"/>
      <c r="H121" s="9"/>
      <c r="I121" s="6" t="s">
        <v>579</v>
      </c>
      <c r="J121" s="6">
        <v>150</v>
      </c>
      <c r="K121" s="6"/>
      <c r="L121" s="6">
        <v>367856582</v>
      </c>
      <c r="M121" s="8" t="s">
        <v>941</v>
      </c>
      <c r="N121" s="66" t="s">
        <v>166</v>
      </c>
    </row>
    <row r="122" spans="1:15" s="111" customFormat="1" ht="30" customHeight="1" x14ac:dyDescent="0.25">
      <c r="A122" s="113">
        <v>25</v>
      </c>
      <c r="B122" s="112" t="s">
        <v>1100</v>
      </c>
      <c r="C122" s="110">
        <v>1995</v>
      </c>
      <c r="D122" s="114"/>
      <c r="E122" s="110" t="s">
        <v>166</v>
      </c>
      <c r="F122" s="115"/>
      <c r="G122" s="115"/>
      <c r="H122" s="115"/>
      <c r="I122" s="110" t="s">
        <v>1101</v>
      </c>
      <c r="J122" s="110">
        <v>130</v>
      </c>
      <c r="K122" s="110"/>
      <c r="L122" s="110">
        <v>342753122</v>
      </c>
      <c r="M122" s="113" t="s">
        <v>2320</v>
      </c>
      <c r="N122" s="66" t="s">
        <v>166</v>
      </c>
      <c r="O122" s="66" t="s">
        <v>166</v>
      </c>
    </row>
    <row r="123" spans="1:15" s="111" customFormat="1" ht="30" customHeight="1" x14ac:dyDescent="0.25">
      <c r="A123" s="113">
        <v>26</v>
      </c>
      <c r="B123" s="112" t="s">
        <v>1102</v>
      </c>
      <c r="C123" s="110">
        <v>1990</v>
      </c>
      <c r="D123" s="114"/>
      <c r="E123" s="110" t="s">
        <v>166</v>
      </c>
      <c r="F123" s="115"/>
      <c r="G123" s="115"/>
      <c r="H123" s="115"/>
      <c r="I123" s="110" t="s">
        <v>482</v>
      </c>
      <c r="J123" s="110">
        <v>110</v>
      </c>
      <c r="K123" s="110"/>
      <c r="L123" s="110">
        <v>36250987</v>
      </c>
      <c r="M123" s="113" t="s">
        <v>2320</v>
      </c>
      <c r="N123" s="66" t="s">
        <v>166</v>
      </c>
      <c r="O123" s="66" t="s">
        <v>166</v>
      </c>
    </row>
    <row r="124" spans="1:15" ht="30" customHeight="1" x14ac:dyDescent="0.25">
      <c r="A124" s="8">
        <v>27</v>
      </c>
      <c r="B124" s="12" t="s">
        <v>1103</v>
      </c>
      <c r="C124" s="6">
        <v>1983</v>
      </c>
      <c r="D124" s="12" t="s">
        <v>1104</v>
      </c>
      <c r="E124" s="6" t="s">
        <v>166</v>
      </c>
      <c r="F124" s="6"/>
      <c r="G124" s="6"/>
      <c r="H124" s="6"/>
      <c r="I124" s="6" t="s">
        <v>458</v>
      </c>
      <c r="J124" s="6">
        <v>100</v>
      </c>
      <c r="K124" s="6"/>
      <c r="L124" s="6">
        <v>35544754</v>
      </c>
      <c r="M124" s="8" t="s">
        <v>941</v>
      </c>
      <c r="N124" s="66" t="s">
        <v>166</v>
      </c>
    </row>
    <row r="125" spans="1:15" ht="30" customHeight="1" x14ac:dyDescent="0.25">
      <c r="A125" s="8">
        <v>28</v>
      </c>
      <c r="B125" s="12" t="s">
        <v>1105</v>
      </c>
      <c r="C125" s="6">
        <v>1978</v>
      </c>
      <c r="D125" s="12" t="s">
        <v>1106</v>
      </c>
      <c r="E125" s="6" t="s">
        <v>166</v>
      </c>
      <c r="F125" s="6"/>
      <c r="G125" s="6"/>
      <c r="H125" s="6"/>
      <c r="I125" s="6" t="s">
        <v>475</v>
      </c>
      <c r="J125" s="6">
        <v>100</v>
      </c>
      <c r="K125" s="6"/>
      <c r="L125" s="6">
        <v>358680534</v>
      </c>
      <c r="M125" s="8" t="s">
        <v>941</v>
      </c>
      <c r="N125" s="66" t="s">
        <v>166</v>
      </c>
    </row>
    <row r="126" spans="1:15" ht="30" customHeight="1" x14ac:dyDescent="0.25">
      <c r="A126" s="8">
        <v>29</v>
      </c>
      <c r="B126" s="12" t="s">
        <v>1107</v>
      </c>
      <c r="C126" s="6">
        <v>1996</v>
      </c>
      <c r="D126" s="12" t="s">
        <v>1108</v>
      </c>
      <c r="E126" s="6" t="s">
        <v>166</v>
      </c>
      <c r="F126" s="6"/>
      <c r="G126" s="6"/>
      <c r="H126" s="6"/>
      <c r="I126" s="6" t="s">
        <v>1088</v>
      </c>
      <c r="J126" s="6">
        <v>100</v>
      </c>
      <c r="K126" s="6"/>
      <c r="L126" s="6">
        <v>97762788</v>
      </c>
      <c r="M126" s="8" t="s">
        <v>2320</v>
      </c>
      <c r="N126" s="66" t="s">
        <v>166</v>
      </c>
      <c r="O126" s="66" t="s">
        <v>166</v>
      </c>
    </row>
    <row r="127" spans="1:15" ht="30" customHeight="1" x14ac:dyDescent="0.25">
      <c r="A127" s="8">
        <v>30</v>
      </c>
      <c r="B127" s="12" t="s">
        <v>1109</v>
      </c>
      <c r="C127" s="6">
        <v>1968</v>
      </c>
      <c r="D127" s="12" t="s">
        <v>1110</v>
      </c>
      <c r="E127" s="6"/>
      <c r="F127" s="6" t="s">
        <v>166</v>
      </c>
      <c r="G127" s="6"/>
      <c r="H127" s="6"/>
      <c r="I127" s="6" t="s">
        <v>1111</v>
      </c>
      <c r="J127" s="6">
        <v>250</v>
      </c>
      <c r="K127" s="6"/>
      <c r="L127" s="6">
        <v>386155247</v>
      </c>
      <c r="M127" s="8" t="s">
        <v>941</v>
      </c>
      <c r="N127" s="66" t="s">
        <v>166</v>
      </c>
    </row>
    <row r="128" spans="1:15" ht="30" customHeight="1" x14ac:dyDescent="0.25">
      <c r="A128" s="8">
        <v>31</v>
      </c>
      <c r="B128" s="12" t="s">
        <v>1112</v>
      </c>
      <c r="C128" s="6">
        <v>1988</v>
      </c>
      <c r="D128" s="12" t="s">
        <v>1110</v>
      </c>
      <c r="E128" s="6"/>
      <c r="F128" s="6" t="s">
        <v>166</v>
      </c>
      <c r="G128" s="6"/>
      <c r="H128" s="6"/>
      <c r="I128" s="6" t="s">
        <v>455</v>
      </c>
      <c r="J128" s="6">
        <v>160</v>
      </c>
      <c r="K128" s="6"/>
      <c r="L128" s="6">
        <v>83679530</v>
      </c>
      <c r="M128" s="8" t="s">
        <v>941</v>
      </c>
      <c r="N128" s="66" t="s">
        <v>166</v>
      </c>
    </row>
    <row r="129" spans="1:15" ht="30" customHeight="1" x14ac:dyDescent="0.25">
      <c r="A129" s="8">
        <v>32</v>
      </c>
      <c r="B129" s="12" t="s">
        <v>1113</v>
      </c>
      <c r="C129" s="6">
        <v>1996</v>
      </c>
      <c r="D129" s="12" t="s">
        <v>1114</v>
      </c>
      <c r="E129" s="6" t="s">
        <v>166</v>
      </c>
      <c r="F129" s="6"/>
      <c r="G129" s="6"/>
      <c r="H129" s="6"/>
      <c r="I129" s="6" t="s">
        <v>460</v>
      </c>
      <c r="J129" s="6">
        <v>150</v>
      </c>
      <c r="K129" s="6"/>
      <c r="L129" s="6">
        <v>394505119</v>
      </c>
      <c r="M129" s="8" t="s">
        <v>941</v>
      </c>
      <c r="N129" s="66" t="s">
        <v>166</v>
      </c>
    </row>
    <row r="130" spans="1:15" ht="30" customHeight="1" x14ac:dyDescent="0.25">
      <c r="A130" s="8">
        <v>33</v>
      </c>
      <c r="B130" s="12" t="s">
        <v>1115</v>
      </c>
      <c r="C130" s="6">
        <v>1983</v>
      </c>
      <c r="D130" s="12" t="s">
        <v>1116</v>
      </c>
      <c r="E130" s="6" t="s">
        <v>166</v>
      </c>
      <c r="F130" s="6"/>
      <c r="G130" s="6"/>
      <c r="H130" s="6"/>
      <c r="I130" s="6" t="s">
        <v>436</v>
      </c>
      <c r="J130" s="6">
        <v>100</v>
      </c>
      <c r="K130" s="6"/>
      <c r="L130" s="6">
        <v>352636768</v>
      </c>
      <c r="M130" s="8" t="s">
        <v>941</v>
      </c>
      <c r="N130" s="66" t="s">
        <v>166</v>
      </c>
    </row>
    <row r="131" spans="1:15" s="51" customFormat="1" ht="30" customHeight="1" x14ac:dyDescent="0.25">
      <c r="A131" s="51">
        <v>6</v>
      </c>
      <c r="B131" s="57" t="s">
        <v>919</v>
      </c>
      <c r="D131" s="85">
        <f>A181</f>
        <v>50</v>
      </c>
      <c r="E131" s="86">
        <f>COUNTIF(E132:E181,"X")</f>
        <v>32</v>
      </c>
      <c r="F131" s="86">
        <f t="shared" ref="F131:H131" si="3">COUNTIF(F132:F181,"X")</f>
        <v>2</v>
      </c>
      <c r="G131" s="86">
        <f t="shared" si="3"/>
        <v>16</v>
      </c>
      <c r="H131" s="86">
        <f t="shared" si="3"/>
        <v>0</v>
      </c>
      <c r="J131" s="87">
        <f>SUM(J132:J181)</f>
        <v>8361</v>
      </c>
      <c r="K131" s="87"/>
      <c r="N131" s="17">
        <f>COUNTIF(N132:N181,"x")</f>
        <v>18</v>
      </c>
      <c r="O131" s="17">
        <f>COUNTIF(O132:O181,"x")</f>
        <v>1</v>
      </c>
    </row>
    <row r="132" spans="1:15" ht="30" customHeight="1" x14ac:dyDescent="0.25">
      <c r="A132" s="6">
        <v>1</v>
      </c>
      <c r="B132" s="12" t="s">
        <v>1117</v>
      </c>
      <c r="C132" s="6">
        <v>1962</v>
      </c>
      <c r="D132" s="12" t="s">
        <v>1118</v>
      </c>
      <c r="E132" s="6"/>
      <c r="F132" s="6"/>
      <c r="G132" s="6" t="s">
        <v>166</v>
      </c>
      <c r="H132" s="6"/>
      <c r="I132" s="5"/>
      <c r="J132" s="6">
        <v>100</v>
      </c>
      <c r="K132" s="6"/>
      <c r="L132" s="6">
        <v>395846957</v>
      </c>
      <c r="M132" s="12" t="s">
        <v>921</v>
      </c>
    </row>
    <row r="133" spans="1:15" ht="30" customHeight="1" x14ac:dyDescent="0.25">
      <c r="A133" s="6">
        <v>2</v>
      </c>
      <c r="B133" s="12" t="s">
        <v>1119</v>
      </c>
      <c r="C133" s="6">
        <v>1974</v>
      </c>
      <c r="D133" s="12" t="s">
        <v>1120</v>
      </c>
      <c r="E133" s="6" t="s">
        <v>166</v>
      </c>
      <c r="F133" s="6"/>
      <c r="G133" s="6"/>
      <c r="H133" s="6"/>
      <c r="I133" s="5"/>
      <c r="J133" s="6">
        <v>150</v>
      </c>
      <c r="K133" s="6"/>
      <c r="L133" s="6">
        <v>362059402</v>
      </c>
      <c r="M133" s="12" t="s">
        <v>921</v>
      </c>
    </row>
    <row r="134" spans="1:15" ht="30" customHeight="1" x14ac:dyDescent="0.25">
      <c r="A134" s="6">
        <v>3</v>
      </c>
      <c r="B134" s="12" t="s">
        <v>1121</v>
      </c>
      <c r="C134" s="6">
        <v>1993</v>
      </c>
      <c r="D134" s="12" t="s">
        <v>1122</v>
      </c>
      <c r="E134" s="6" t="s">
        <v>166</v>
      </c>
      <c r="F134" s="6"/>
      <c r="G134" s="6"/>
      <c r="H134" s="6"/>
      <c r="I134" s="5" t="s">
        <v>1123</v>
      </c>
      <c r="J134" s="6">
        <v>200</v>
      </c>
      <c r="K134" s="6"/>
      <c r="L134" s="6">
        <v>981500192</v>
      </c>
      <c r="M134" s="12" t="s">
        <v>993</v>
      </c>
      <c r="N134" s="66" t="s">
        <v>166</v>
      </c>
    </row>
    <row r="135" spans="1:15" ht="30" customHeight="1" x14ac:dyDescent="0.25">
      <c r="A135" s="6">
        <v>4</v>
      </c>
      <c r="B135" s="12" t="s">
        <v>1124</v>
      </c>
      <c r="C135" s="6">
        <v>1977</v>
      </c>
      <c r="D135" s="12" t="s">
        <v>1125</v>
      </c>
      <c r="E135" s="6" t="s">
        <v>166</v>
      </c>
      <c r="F135" s="6"/>
      <c r="G135" s="6"/>
      <c r="H135" s="6"/>
      <c r="I135" s="5"/>
      <c r="J135" s="6">
        <v>300</v>
      </c>
      <c r="K135" s="6"/>
      <c r="L135" s="6">
        <v>967627298</v>
      </c>
      <c r="M135" s="12" t="s">
        <v>921</v>
      </c>
    </row>
    <row r="136" spans="1:15" ht="30" customHeight="1" x14ac:dyDescent="0.25">
      <c r="A136" s="6">
        <v>5</v>
      </c>
      <c r="B136" s="12" t="s">
        <v>1126</v>
      </c>
      <c r="C136" s="6">
        <v>1983</v>
      </c>
      <c r="D136" s="12" t="s">
        <v>1127</v>
      </c>
      <c r="E136" s="6" t="s">
        <v>166</v>
      </c>
      <c r="F136" s="6"/>
      <c r="G136" s="6"/>
      <c r="H136" s="6"/>
      <c r="I136" s="5" t="s">
        <v>1128</v>
      </c>
      <c r="J136" s="6">
        <v>200</v>
      </c>
      <c r="K136" s="6"/>
      <c r="L136" s="6">
        <v>378549356</v>
      </c>
      <c r="M136" s="12" t="s">
        <v>993</v>
      </c>
      <c r="N136" s="66" t="s">
        <v>166</v>
      </c>
    </row>
    <row r="137" spans="1:15" ht="30" customHeight="1" x14ac:dyDescent="0.25">
      <c r="A137" s="6">
        <v>6</v>
      </c>
      <c r="B137" s="12" t="s">
        <v>471</v>
      </c>
      <c r="C137" s="6">
        <v>1980</v>
      </c>
      <c r="D137" s="12" t="s">
        <v>1129</v>
      </c>
      <c r="E137" s="6" t="s">
        <v>166</v>
      </c>
      <c r="F137" s="6"/>
      <c r="G137" s="6"/>
      <c r="H137" s="6"/>
      <c r="I137" s="5" t="s">
        <v>1130</v>
      </c>
      <c r="J137" s="6">
        <v>250</v>
      </c>
      <c r="K137" s="6"/>
      <c r="L137" s="6">
        <v>386001380</v>
      </c>
      <c r="M137" s="12" t="s">
        <v>993</v>
      </c>
      <c r="N137" s="66" t="s">
        <v>166</v>
      </c>
    </row>
    <row r="138" spans="1:15" ht="30" customHeight="1" x14ac:dyDescent="0.25">
      <c r="A138" s="6">
        <v>7</v>
      </c>
      <c r="B138" s="12" t="s">
        <v>1131</v>
      </c>
      <c r="C138" s="6">
        <v>1972</v>
      </c>
      <c r="D138" s="12" t="s">
        <v>1132</v>
      </c>
      <c r="E138" s="6"/>
      <c r="F138" s="6"/>
      <c r="G138" s="6" t="s">
        <v>166</v>
      </c>
      <c r="H138" s="6"/>
      <c r="I138" s="5"/>
      <c r="J138" s="6">
        <v>150</v>
      </c>
      <c r="K138" s="6"/>
      <c r="L138" s="6">
        <v>916729487</v>
      </c>
      <c r="M138" s="12" t="s">
        <v>921</v>
      </c>
    </row>
    <row r="139" spans="1:15" ht="30" customHeight="1" x14ac:dyDescent="0.25">
      <c r="A139" s="6">
        <v>8</v>
      </c>
      <c r="B139" s="12" t="s">
        <v>1133</v>
      </c>
      <c r="C139" s="6">
        <v>1988</v>
      </c>
      <c r="D139" s="12" t="s">
        <v>1134</v>
      </c>
      <c r="E139" s="6" t="s">
        <v>166</v>
      </c>
      <c r="F139" s="6"/>
      <c r="G139" s="6"/>
      <c r="H139" s="6"/>
      <c r="I139" s="5" t="s">
        <v>1135</v>
      </c>
      <c r="J139" s="6">
        <v>400</v>
      </c>
      <c r="K139" s="6"/>
      <c r="L139" s="6">
        <v>373757417</v>
      </c>
      <c r="M139" s="12" t="s">
        <v>993</v>
      </c>
      <c r="N139" s="66" t="s">
        <v>166</v>
      </c>
    </row>
    <row r="140" spans="1:15" ht="30" customHeight="1" x14ac:dyDescent="0.25">
      <c r="A140" s="6">
        <v>9</v>
      </c>
      <c r="B140" s="12" t="s">
        <v>182</v>
      </c>
      <c r="C140" s="6">
        <v>1990</v>
      </c>
      <c r="D140" s="12" t="s">
        <v>1136</v>
      </c>
      <c r="E140" s="6" t="s">
        <v>166</v>
      </c>
      <c r="F140" s="6"/>
      <c r="G140" s="6"/>
      <c r="H140" s="6"/>
      <c r="I140" s="5"/>
      <c r="J140" s="6">
        <v>100</v>
      </c>
      <c r="K140" s="6"/>
      <c r="L140" s="6">
        <v>962548262</v>
      </c>
      <c r="M140" s="12" t="s">
        <v>921</v>
      </c>
    </row>
    <row r="141" spans="1:15" ht="30" customHeight="1" x14ac:dyDescent="0.25">
      <c r="A141" s="6">
        <v>10</v>
      </c>
      <c r="B141" s="12" t="s">
        <v>1137</v>
      </c>
      <c r="C141" s="6">
        <v>1999</v>
      </c>
      <c r="D141" s="12" t="s">
        <v>1138</v>
      </c>
      <c r="E141" s="6"/>
      <c r="F141" s="6"/>
      <c r="G141" s="6" t="s">
        <v>166</v>
      </c>
      <c r="H141" s="6"/>
      <c r="I141" s="5"/>
      <c r="J141" s="6">
        <v>120</v>
      </c>
      <c r="K141" s="6"/>
      <c r="L141" s="6">
        <v>378830641</v>
      </c>
      <c r="M141" s="12" t="s">
        <v>921</v>
      </c>
    </row>
    <row r="142" spans="1:15" ht="30" customHeight="1" x14ac:dyDescent="0.25">
      <c r="A142" s="6">
        <v>11</v>
      </c>
      <c r="B142" s="12" t="s">
        <v>1139</v>
      </c>
      <c r="C142" s="6">
        <v>1993</v>
      </c>
      <c r="D142" s="12" t="s">
        <v>1140</v>
      </c>
      <c r="E142" s="6" t="s">
        <v>166</v>
      </c>
      <c r="F142" s="6"/>
      <c r="G142" s="6"/>
      <c r="H142" s="6"/>
      <c r="I142" s="5"/>
      <c r="J142" s="6">
        <v>120</v>
      </c>
      <c r="K142" s="6"/>
      <c r="L142" s="6">
        <v>855944765</v>
      </c>
      <c r="M142" s="12" t="s">
        <v>921</v>
      </c>
    </row>
    <row r="143" spans="1:15" ht="30" customHeight="1" x14ac:dyDescent="0.25">
      <c r="A143" s="6">
        <v>12</v>
      </c>
      <c r="B143" s="12" t="s">
        <v>1141</v>
      </c>
      <c r="C143" s="6">
        <v>1988</v>
      </c>
      <c r="D143" s="12" t="s">
        <v>1142</v>
      </c>
      <c r="E143" s="6"/>
      <c r="F143" s="6"/>
      <c r="G143" s="6" t="s">
        <v>166</v>
      </c>
      <c r="H143" s="6"/>
      <c r="I143" s="5" t="s">
        <v>945</v>
      </c>
      <c r="J143" s="6">
        <v>120</v>
      </c>
      <c r="K143" s="6"/>
      <c r="L143" s="6">
        <v>352047786</v>
      </c>
      <c r="M143" s="12" t="s">
        <v>993</v>
      </c>
      <c r="N143" s="66" t="s">
        <v>166</v>
      </c>
    </row>
    <row r="144" spans="1:15" ht="30" customHeight="1" x14ac:dyDescent="0.25">
      <c r="A144" s="6">
        <v>13</v>
      </c>
      <c r="B144" s="12" t="s">
        <v>1143</v>
      </c>
      <c r="C144" s="6">
        <v>1991</v>
      </c>
      <c r="D144" s="12" t="s">
        <v>1142</v>
      </c>
      <c r="E144" s="6"/>
      <c r="F144" s="6"/>
      <c r="G144" s="6" t="s">
        <v>166</v>
      </c>
      <c r="H144" s="6"/>
      <c r="I144" s="5" t="s">
        <v>1144</v>
      </c>
      <c r="J144" s="6">
        <v>120</v>
      </c>
      <c r="K144" s="6"/>
      <c r="L144" s="6">
        <v>347198665</v>
      </c>
      <c r="M144" s="12" t="s">
        <v>993</v>
      </c>
      <c r="N144" s="66" t="s">
        <v>166</v>
      </c>
    </row>
    <row r="145" spans="1:14" ht="30" customHeight="1" x14ac:dyDescent="0.25">
      <c r="A145" s="6">
        <v>14</v>
      </c>
      <c r="B145" s="12" t="s">
        <v>1145</v>
      </c>
      <c r="C145" s="6">
        <v>1984</v>
      </c>
      <c r="D145" s="12" t="s">
        <v>1146</v>
      </c>
      <c r="E145" s="6"/>
      <c r="F145" s="6"/>
      <c r="G145" s="6" t="s">
        <v>166</v>
      </c>
      <c r="H145" s="6"/>
      <c r="I145" s="5" t="s">
        <v>1147</v>
      </c>
      <c r="J145" s="6">
        <v>400</v>
      </c>
      <c r="K145" s="6"/>
      <c r="L145" s="6">
        <v>354868476</v>
      </c>
      <c r="M145" s="12" t="s">
        <v>993</v>
      </c>
      <c r="N145" s="66" t="s">
        <v>166</v>
      </c>
    </row>
    <row r="146" spans="1:14" ht="30" customHeight="1" x14ac:dyDescent="0.25">
      <c r="A146" s="6">
        <v>15</v>
      </c>
      <c r="B146" s="12" t="s">
        <v>50</v>
      </c>
      <c r="C146" s="6">
        <v>1983</v>
      </c>
      <c r="D146" s="12" t="s">
        <v>1148</v>
      </c>
      <c r="E146" s="6" t="s">
        <v>166</v>
      </c>
      <c r="F146" s="6"/>
      <c r="G146" s="6"/>
      <c r="H146" s="6"/>
      <c r="I146" s="5" t="s">
        <v>1135</v>
      </c>
      <c r="J146" s="6">
        <v>120</v>
      </c>
      <c r="K146" s="6"/>
      <c r="L146" s="6">
        <v>962375365</v>
      </c>
      <c r="M146" s="12" t="s">
        <v>993</v>
      </c>
      <c r="N146" s="66" t="s">
        <v>166</v>
      </c>
    </row>
    <row r="147" spans="1:14" ht="30" customHeight="1" x14ac:dyDescent="0.25">
      <c r="A147" s="6">
        <v>16</v>
      </c>
      <c r="B147" s="12" t="s">
        <v>485</v>
      </c>
      <c r="C147" s="6">
        <v>1987</v>
      </c>
      <c r="D147" s="12" t="s">
        <v>1149</v>
      </c>
      <c r="E147" s="6"/>
      <c r="F147" s="6" t="s">
        <v>166</v>
      </c>
      <c r="G147" s="6"/>
      <c r="H147" s="6"/>
      <c r="I147" s="5" t="s">
        <v>948</v>
      </c>
      <c r="J147" s="6">
        <v>120</v>
      </c>
      <c r="K147" s="6"/>
      <c r="L147" s="6">
        <v>334040032</v>
      </c>
      <c r="M147" s="12" t="s">
        <v>993</v>
      </c>
      <c r="N147" s="66" t="s">
        <v>166</v>
      </c>
    </row>
    <row r="148" spans="1:14" ht="30" customHeight="1" x14ac:dyDescent="0.25">
      <c r="A148" s="6">
        <v>17</v>
      </c>
      <c r="B148" s="12" t="s">
        <v>477</v>
      </c>
      <c r="C148" s="6">
        <v>1982</v>
      </c>
      <c r="D148" s="12" t="s">
        <v>1150</v>
      </c>
      <c r="E148" s="6" t="s">
        <v>166</v>
      </c>
      <c r="F148" s="6"/>
      <c r="G148" s="6"/>
      <c r="H148" s="6"/>
      <c r="I148" s="5" t="s">
        <v>1147</v>
      </c>
      <c r="J148" s="6">
        <v>120</v>
      </c>
      <c r="K148" s="6"/>
      <c r="L148" s="6">
        <v>328096965</v>
      </c>
      <c r="M148" s="12" t="s">
        <v>993</v>
      </c>
      <c r="N148" s="66" t="s">
        <v>166</v>
      </c>
    </row>
    <row r="149" spans="1:14" ht="30" customHeight="1" x14ac:dyDescent="0.25">
      <c r="A149" s="6">
        <v>18</v>
      </c>
      <c r="B149" s="12" t="s">
        <v>473</v>
      </c>
      <c r="C149" s="6">
        <v>1987</v>
      </c>
      <c r="D149" s="12" t="s">
        <v>1151</v>
      </c>
      <c r="E149" s="6"/>
      <c r="F149" s="6"/>
      <c r="G149" s="6" t="s">
        <v>166</v>
      </c>
      <c r="H149" s="6"/>
      <c r="I149" s="5"/>
      <c r="J149" s="6">
        <v>120</v>
      </c>
      <c r="K149" s="6"/>
      <c r="L149" s="6">
        <v>973421878</v>
      </c>
      <c r="M149" s="12" t="s">
        <v>921</v>
      </c>
    </row>
    <row r="150" spans="1:14" ht="30" customHeight="1" x14ac:dyDescent="0.25">
      <c r="A150" s="6">
        <v>19</v>
      </c>
      <c r="B150" s="12" t="s">
        <v>488</v>
      </c>
      <c r="C150" s="6">
        <v>1978</v>
      </c>
      <c r="D150" s="12" t="s">
        <v>1152</v>
      </c>
      <c r="E150" s="6" t="s">
        <v>166</v>
      </c>
      <c r="F150" s="6"/>
      <c r="G150" s="6"/>
      <c r="H150" s="6"/>
      <c r="I150" s="5" t="s">
        <v>1153</v>
      </c>
      <c r="J150" s="6">
        <v>120</v>
      </c>
      <c r="K150" s="6"/>
      <c r="L150" s="6">
        <v>813086918</v>
      </c>
      <c r="M150" s="12" t="s">
        <v>993</v>
      </c>
      <c r="N150" s="66" t="s">
        <v>166</v>
      </c>
    </row>
    <row r="151" spans="1:14" ht="30" customHeight="1" x14ac:dyDescent="0.25">
      <c r="A151" s="6">
        <v>20</v>
      </c>
      <c r="B151" s="12" t="s">
        <v>487</v>
      </c>
      <c r="C151" s="6">
        <v>1989</v>
      </c>
      <c r="D151" s="12" t="s">
        <v>1154</v>
      </c>
      <c r="E151" s="6" t="s">
        <v>166</v>
      </c>
      <c r="F151" s="6"/>
      <c r="G151" s="6"/>
      <c r="H151" s="6"/>
      <c r="I151" s="5" t="s">
        <v>1135</v>
      </c>
      <c r="J151" s="6">
        <v>120</v>
      </c>
      <c r="K151" s="6"/>
      <c r="L151" s="6">
        <v>369346707</v>
      </c>
      <c r="M151" s="12" t="s">
        <v>993</v>
      </c>
      <c r="N151" s="66" t="s">
        <v>166</v>
      </c>
    </row>
    <row r="152" spans="1:14" ht="30" customHeight="1" x14ac:dyDescent="0.25">
      <c r="A152" s="6">
        <v>21</v>
      </c>
      <c r="B152" s="12" t="s">
        <v>476</v>
      </c>
      <c r="C152" s="6">
        <v>1982</v>
      </c>
      <c r="D152" s="12" t="s">
        <v>1155</v>
      </c>
      <c r="E152" s="6" t="s">
        <v>166</v>
      </c>
      <c r="F152" s="6"/>
      <c r="G152" s="6"/>
      <c r="H152" s="6"/>
      <c r="I152" s="5"/>
      <c r="J152" s="6">
        <v>120</v>
      </c>
      <c r="K152" s="6"/>
      <c r="L152" s="6">
        <v>326594552</v>
      </c>
      <c r="M152" s="12" t="s">
        <v>921</v>
      </c>
    </row>
    <row r="153" spans="1:14" ht="30" customHeight="1" x14ac:dyDescent="0.25">
      <c r="A153" s="6">
        <v>22</v>
      </c>
      <c r="B153" s="12" t="s">
        <v>1156</v>
      </c>
      <c r="C153" s="6">
        <v>1984</v>
      </c>
      <c r="D153" s="12" t="s">
        <v>1155</v>
      </c>
      <c r="E153" s="6" t="s">
        <v>166</v>
      </c>
      <c r="F153" s="6"/>
      <c r="G153" s="6"/>
      <c r="H153" s="6"/>
      <c r="I153" s="5"/>
      <c r="J153" s="6">
        <v>120</v>
      </c>
      <c r="K153" s="6"/>
      <c r="L153" s="6">
        <v>865725773</v>
      </c>
      <c r="M153" s="12" t="s">
        <v>921</v>
      </c>
    </row>
    <row r="154" spans="1:14" ht="30" customHeight="1" x14ac:dyDescent="0.25">
      <c r="A154" s="6">
        <v>23</v>
      </c>
      <c r="B154" s="12" t="s">
        <v>420</v>
      </c>
      <c r="C154" s="6">
        <v>2000</v>
      </c>
      <c r="D154" s="12" t="s">
        <v>1155</v>
      </c>
      <c r="E154" s="6" t="s">
        <v>166</v>
      </c>
      <c r="F154" s="6"/>
      <c r="G154" s="6"/>
      <c r="H154" s="6"/>
      <c r="I154" s="5"/>
      <c r="J154" s="6">
        <v>120</v>
      </c>
      <c r="K154" s="6"/>
      <c r="L154" s="6">
        <v>862235085</v>
      </c>
      <c r="M154" s="12" t="s">
        <v>921</v>
      </c>
    </row>
    <row r="155" spans="1:14" ht="30" customHeight="1" x14ac:dyDescent="0.25">
      <c r="A155" s="6">
        <v>24</v>
      </c>
      <c r="B155" s="12" t="s">
        <v>1157</v>
      </c>
      <c r="C155" s="6">
        <v>1976</v>
      </c>
      <c r="D155" s="12" t="s">
        <v>1158</v>
      </c>
      <c r="E155" s="6" t="s">
        <v>166</v>
      </c>
      <c r="F155" s="6"/>
      <c r="G155" s="6"/>
      <c r="H155" s="6"/>
      <c r="I155" s="5"/>
      <c r="J155" s="6">
        <v>120</v>
      </c>
      <c r="K155" s="6"/>
      <c r="L155" s="6">
        <v>818826843</v>
      </c>
      <c r="M155" s="12" t="s">
        <v>921</v>
      </c>
    </row>
    <row r="156" spans="1:14" ht="30" customHeight="1" x14ac:dyDescent="0.25">
      <c r="A156" s="6">
        <v>25</v>
      </c>
      <c r="B156" s="12" t="s">
        <v>1159</v>
      </c>
      <c r="C156" s="6">
        <v>1977</v>
      </c>
      <c r="D156" s="12" t="s">
        <v>1160</v>
      </c>
      <c r="E156" s="6" t="s">
        <v>166</v>
      </c>
      <c r="F156" s="6"/>
      <c r="G156" s="6"/>
      <c r="H156" s="6"/>
      <c r="I156" s="5"/>
      <c r="J156" s="6">
        <v>120</v>
      </c>
      <c r="K156" s="6"/>
      <c r="L156" s="6">
        <v>818826343</v>
      </c>
      <c r="M156" s="12" t="s">
        <v>921</v>
      </c>
    </row>
    <row r="157" spans="1:14" ht="30" customHeight="1" x14ac:dyDescent="0.25">
      <c r="A157" s="6">
        <v>26</v>
      </c>
      <c r="B157" s="12" t="s">
        <v>1157</v>
      </c>
      <c r="C157" s="6">
        <v>1976</v>
      </c>
      <c r="D157" s="12" t="s">
        <v>1161</v>
      </c>
      <c r="E157" s="6" t="s">
        <v>166</v>
      </c>
      <c r="F157" s="6"/>
      <c r="G157" s="6"/>
      <c r="H157" s="6"/>
      <c r="I157" s="5"/>
      <c r="J157" s="6">
        <v>120</v>
      </c>
      <c r="K157" s="6"/>
      <c r="L157" s="6">
        <v>818826843</v>
      </c>
      <c r="M157" s="12" t="s">
        <v>921</v>
      </c>
    </row>
    <row r="158" spans="1:14" ht="30" customHeight="1" x14ac:dyDescent="0.25">
      <c r="A158" s="6">
        <v>27</v>
      </c>
      <c r="B158" s="12" t="s">
        <v>182</v>
      </c>
      <c r="C158" s="6">
        <v>1990</v>
      </c>
      <c r="D158" s="12" t="s">
        <v>1162</v>
      </c>
      <c r="E158" s="6" t="s">
        <v>166</v>
      </c>
      <c r="F158" s="6"/>
      <c r="G158" s="6"/>
      <c r="H158" s="6"/>
      <c r="I158" s="5"/>
      <c r="J158" s="6">
        <v>200</v>
      </c>
      <c r="K158" s="6"/>
      <c r="L158" s="6">
        <v>962598262</v>
      </c>
      <c r="M158" s="12" t="s">
        <v>921</v>
      </c>
    </row>
    <row r="159" spans="1:14" ht="30" customHeight="1" x14ac:dyDescent="0.25">
      <c r="A159" s="6">
        <v>28</v>
      </c>
      <c r="B159" s="12" t="s">
        <v>1163</v>
      </c>
      <c r="C159" s="6">
        <v>1970</v>
      </c>
      <c r="D159" s="12" t="s">
        <v>1164</v>
      </c>
      <c r="E159" s="6" t="s">
        <v>166</v>
      </c>
      <c r="F159" s="6"/>
      <c r="G159" s="6"/>
      <c r="H159" s="6"/>
      <c r="I159" s="5"/>
      <c r="J159" s="6">
        <v>120</v>
      </c>
      <c r="K159" s="6"/>
      <c r="L159" s="6">
        <v>338850827</v>
      </c>
      <c r="M159" s="12" t="s">
        <v>921</v>
      </c>
    </row>
    <row r="160" spans="1:14" ht="30" customHeight="1" x14ac:dyDescent="0.25">
      <c r="A160" s="6">
        <v>29</v>
      </c>
      <c r="B160" s="12" t="s">
        <v>1165</v>
      </c>
      <c r="C160" s="6">
        <v>1997</v>
      </c>
      <c r="D160" s="12" t="s">
        <v>1166</v>
      </c>
      <c r="E160" s="6" t="s">
        <v>166</v>
      </c>
      <c r="F160" s="6"/>
      <c r="G160" s="6"/>
      <c r="H160" s="6"/>
      <c r="I160" s="5"/>
      <c r="J160" s="6">
        <v>120</v>
      </c>
      <c r="K160" s="6"/>
      <c r="L160" s="6">
        <v>338850827</v>
      </c>
      <c r="M160" s="12" t="s">
        <v>921</v>
      </c>
    </row>
    <row r="161" spans="1:15" ht="30" customHeight="1" x14ac:dyDescent="0.25">
      <c r="A161" s="6">
        <v>30</v>
      </c>
      <c r="B161" s="12" t="s">
        <v>1167</v>
      </c>
      <c r="C161" s="6">
        <v>1973</v>
      </c>
      <c r="D161" s="12" t="s">
        <v>1168</v>
      </c>
      <c r="E161" s="6"/>
      <c r="F161" s="6"/>
      <c r="G161" s="6" t="s">
        <v>166</v>
      </c>
      <c r="H161" s="6"/>
      <c r="I161" s="5" t="s">
        <v>1169</v>
      </c>
      <c r="J161" s="6">
        <v>199</v>
      </c>
      <c r="K161" s="6"/>
      <c r="L161" s="6">
        <v>986458851</v>
      </c>
      <c r="M161" s="12" t="s">
        <v>993</v>
      </c>
      <c r="N161" s="66" t="s">
        <v>166</v>
      </c>
    </row>
    <row r="162" spans="1:15" ht="30" customHeight="1" x14ac:dyDescent="0.25">
      <c r="A162" s="6">
        <v>31</v>
      </c>
      <c r="B162" s="12" t="s">
        <v>1170</v>
      </c>
      <c r="C162" s="6">
        <v>1991</v>
      </c>
      <c r="D162" s="12" t="s">
        <v>1171</v>
      </c>
      <c r="E162" s="6"/>
      <c r="F162" s="6"/>
      <c r="G162" s="6" t="s">
        <v>166</v>
      </c>
      <c r="H162" s="6"/>
      <c r="I162" s="5"/>
      <c r="J162" s="6">
        <v>120</v>
      </c>
      <c r="K162" s="6"/>
      <c r="L162" s="6">
        <v>333223208</v>
      </c>
      <c r="M162" s="12" t="s">
        <v>921</v>
      </c>
    </row>
    <row r="163" spans="1:15" ht="30" customHeight="1" x14ac:dyDescent="0.25">
      <c r="A163" s="6">
        <v>32</v>
      </c>
      <c r="B163" s="12" t="s">
        <v>1172</v>
      </c>
      <c r="C163" s="6">
        <v>1998</v>
      </c>
      <c r="D163" s="12" t="s">
        <v>1173</v>
      </c>
      <c r="E163" s="6" t="s">
        <v>166</v>
      </c>
      <c r="F163" s="6"/>
      <c r="G163" s="6"/>
      <c r="H163" s="6"/>
      <c r="I163" s="5"/>
      <c r="J163" s="6">
        <v>120</v>
      </c>
      <c r="K163" s="6"/>
      <c r="L163" s="6">
        <v>368831998</v>
      </c>
      <c r="M163" s="12" t="s">
        <v>921</v>
      </c>
    </row>
    <row r="164" spans="1:15" ht="30" customHeight="1" x14ac:dyDescent="0.25">
      <c r="A164" s="30">
        <v>33</v>
      </c>
      <c r="B164" s="31" t="s">
        <v>427</v>
      </c>
      <c r="C164" s="30">
        <v>1972</v>
      </c>
      <c r="D164" s="31" t="s">
        <v>1174</v>
      </c>
      <c r="E164" s="6" t="s">
        <v>166</v>
      </c>
      <c r="F164" s="30"/>
      <c r="G164" s="30"/>
      <c r="H164" s="30"/>
      <c r="I164" s="32"/>
      <c r="J164" s="30">
        <v>120</v>
      </c>
      <c r="K164" s="30"/>
      <c r="L164" s="30">
        <v>368477042</v>
      </c>
      <c r="M164" s="31" t="s">
        <v>921</v>
      </c>
    </row>
    <row r="165" spans="1:15" ht="30" customHeight="1" x14ac:dyDescent="0.25">
      <c r="A165" s="6">
        <v>34</v>
      </c>
      <c r="B165" s="12" t="s">
        <v>480</v>
      </c>
      <c r="C165" s="6">
        <v>1974</v>
      </c>
      <c r="D165" s="12" t="s">
        <v>1175</v>
      </c>
      <c r="E165" s="6"/>
      <c r="F165" s="6"/>
      <c r="G165" s="6" t="s">
        <v>166</v>
      </c>
      <c r="H165" s="6"/>
      <c r="I165" s="5"/>
      <c r="J165" s="6">
        <v>360</v>
      </c>
      <c r="K165" s="6"/>
      <c r="L165" s="6">
        <v>356552546</v>
      </c>
      <c r="M165" s="12" t="s">
        <v>921</v>
      </c>
    </row>
    <row r="166" spans="1:15" ht="30" customHeight="1" x14ac:dyDescent="0.25">
      <c r="A166" s="6">
        <v>35</v>
      </c>
      <c r="B166" s="12" t="s">
        <v>171</v>
      </c>
      <c r="C166" s="6">
        <v>1970</v>
      </c>
      <c r="D166" s="12" t="s">
        <v>1176</v>
      </c>
      <c r="E166" s="6"/>
      <c r="F166" s="6" t="s">
        <v>166</v>
      </c>
      <c r="G166" s="6"/>
      <c r="H166" s="6"/>
      <c r="I166" s="5" t="s">
        <v>1177</v>
      </c>
      <c r="J166" s="6">
        <v>360</v>
      </c>
      <c r="K166" s="6"/>
      <c r="L166" s="6">
        <v>961016576</v>
      </c>
      <c r="M166" s="12" t="s">
        <v>993</v>
      </c>
      <c r="N166" s="66" t="s">
        <v>166</v>
      </c>
    </row>
    <row r="167" spans="1:15" ht="30" customHeight="1" x14ac:dyDescent="0.25">
      <c r="A167" s="6">
        <v>36</v>
      </c>
      <c r="B167" s="12" t="s">
        <v>1178</v>
      </c>
      <c r="C167" s="6">
        <v>2003</v>
      </c>
      <c r="D167" s="12" t="s">
        <v>1179</v>
      </c>
      <c r="E167" s="6"/>
      <c r="F167" s="6"/>
      <c r="G167" s="6" t="s">
        <v>166</v>
      </c>
      <c r="H167" s="6"/>
      <c r="I167" s="5"/>
      <c r="J167" s="6">
        <v>70</v>
      </c>
      <c r="K167" s="6"/>
      <c r="L167" s="6">
        <v>846146874</v>
      </c>
      <c r="M167" s="12" t="s">
        <v>921</v>
      </c>
    </row>
    <row r="168" spans="1:15" ht="30" customHeight="1" x14ac:dyDescent="0.25">
      <c r="A168" s="6">
        <v>37</v>
      </c>
      <c r="B168" s="12" t="s">
        <v>1180</v>
      </c>
      <c r="C168" s="6">
        <v>1979</v>
      </c>
      <c r="D168" s="12" t="s">
        <v>1181</v>
      </c>
      <c r="E168" s="6"/>
      <c r="F168" s="6"/>
      <c r="G168" s="6" t="s">
        <v>166</v>
      </c>
      <c r="H168" s="6"/>
      <c r="I168" s="5"/>
      <c r="J168" s="6">
        <v>70</v>
      </c>
      <c r="K168" s="6"/>
      <c r="L168" s="6">
        <v>975131103</v>
      </c>
      <c r="M168" s="12" t="s">
        <v>921</v>
      </c>
    </row>
    <row r="169" spans="1:15" ht="30" customHeight="1" x14ac:dyDescent="0.25">
      <c r="A169" s="6">
        <v>38</v>
      </c>
      <c r="B169" s="12" t="s">
        <v>1182</v>
      </c>
      <c r="C169" s="6">
        <v>1980</v>
      </c>
      <c r="D169" s="12" t="s">
        <v>1181</v>
      </c>
      <c r="E169" s="6"/>
      <c r="F169" s="6"/>
      <c r="G169" s="6" t="s">
        <v>166</v>
      </c>
      <c r="H169" s="6"/>
      <c r="I169" s="5"/>
      <c r="J169" s="6">
        <v>70</v>
      </c>
      <c r="K169" s="6"/>
      <c r="L169" s="6">
        <v>975131103</v>
      </c>
      <c r="M169" s="12" t="s">
        <v>921</v>
      </c>
    </row>
    <row r="170" spans="1:15" ht="30" customHeight="1" x14ac:dyDescent="0.25">
      <c r="A170" s="6">
        <v>39</v>
      </c>
      <c r="B170" s="12" t="s">
        <v>1183</v>
      </c>
      <c r="C170" s="6">
        <v>1982</v>
      </c>
      <c r="D170" s="12" t="s">
        <v>1181</v>
      </c>
      <c r="E170" s="6"/>
      <c r="F170" s="6"/>
      <c r="G170" s="6" t="s">
        <v>166</v>
      </c>
      <c r="H170" s="6"/>
      <c r="I170" s="5" t="s">
        <v>1184</v>
      </c>
      <c r="J170" s="6">
        <v>74</v>
      </c>
      <c r="K170" s="6"/>
      <c r="L170" s="6">
        <v>975131103</v>
      </c>
      <c r="M170" s="12" t="s">
        <v>2320</v>
      </c>
      <c r="N170" s="66" t="s">
        <v>166</v>
      </c>
      <c r="O170" s="66" t="s">
        <v>166</v>
      </c>
    </row>
    <row r="171" spans="1:15" ht="30" customHeight="1" x14ac:dyDescent="0.25">
      <c r="A171" s="6">
        <v>40</v>
      </c>
      <c r="B171" s="12" t="s">
        <v>1185</v>
      </c>
      <c r="C171" s="6">
        <v>1989</v>
      </c>
      <c r="D171" s="12" t="s">
        <v>1186</v>
      </c>
      <c r="E171" s="6"/>
      <c r="F171" s="6"/>
      <c r="G171" s="6" t="s">
        <v>166</v>
      </c>
      <c r="H171" s="6"/>
      <c r="I171" s="5" t="s">
        <v>1144</v>
      </c>
      <c r="J171" s="6">
        <v>100</v>
      </c>
      <c r="K171" s="6"/>
      <c r="L171" s="6">
        <v>914537752</v>
      </c>
      <c r="M171" s="12" t="s">
        <v>993</v>
      </c>
      <c r="N171" s="66" t="s">
        <v>166</v>
      </c>
    </row>
    <row r="172" spans="1:15" ht="30" customHeight="1" x14ac:dyDescent="0.25">
      <c r="A172" s="6">
        <v>41</v>
      </c>
      <c r="B172" s="12" t="s">
        <v>1187</v>
      </c>
      <c r="C172" s="6">
        <v>1990</v>
      </c>
      <c r="D172" s="12" t="s">
        <v>1188</v>
      </c>
      <c r="E172" s="6" t="s">
        <v>166</v>
      </c>
      <c r="F172" s="6"/>
      <c r="G172" s="6"/>
      <c r="H172" s="6"/>
      <c r="I172" s="5"/>
      <c r="J172" s="6">
        <v>408</v>
      </c>
      <c r="K172" s="6"/>
      <c r="L172" s="6">
        <v>961645924</v>
      </c>
      <c r="M172" s="12" t="s">
        <v>921</v>
      </c>
    </row>
    <row r="173" spans="1:15" ht="30" customHeight="1" x14ac:dyDescent="0.25">
      <c r="A173" s="6">
        <v>42</v>
      </c>
      <c r="B173" s="12" t="s">
        <v>134</v>
      </c>
      <c r="C173" s="6">
        <v>1973</v>
      </c>
      <c r="D173" s="12" t="s">
        <v>1189</v>
      </c>
      <c r="E173" s="6"/>
      <c r="F173" s="6"/>
      <c r="G173" s="6" t="s">
        <v>166</v>
      </c>
      <c r="H173" s="6"/>
      <c r="I173" s="5"/>
      <c r="J173" s="6">
        <v>120</v>
      </c>
      <c r="K173" s="6"/>
      <c r="L173" s="6">
        <v>396141572</v>
      </c>
      <c r="M173" s="12" t="s">
        <v>921</v>
      </c>
    </row>
    <row r="174" spans="1:15" ht="30" customHeight="1" x14ac:dyDescent="0.25">
      <c r="A174" s="6">
        <v>43</v>
      </c>
      <c r="B174" s="12" t="s">
        <v>60</v>
      </c>
      <c r="C174" s="6">
        <v>1963</v>
      </c>
      <c r="D174" s="12" t="s">
        <v>1190</v>
      </c>
      <c r="E174" s="6" t="s">
        <v>166</v>
      </c>
      <c r="F174" s="6"/>
      <c r="G174" s="6"/>
      <c r="H174" s="6"/>
      <c r="I174" s="5"/>
      <c r="J174" s="6">
        <v>600</v>
      </c>
      <c r="K174" s="6"/>
      <c r="L174" s="6">
        <v>397967170</v>
      </c>
      <c r="M174" s="12" t="s">
        <v>921</v>
      </c>
    </row>
    <row r="175" spans="1:15" ht="30" customHeight="1" x14ac:dyDescent="0.25">
      <c r="A175" s="6">
        <v>44</v>
      </c>
      <c r="B175" s="12" t="s">
        <v>60</v>
      </c>
      <c r="C175" s="6">
        <v>1963</v>
      </c>
      <c r="D175" s="12" t="s">
        <v>1191</v>
      </c>
      <c r="E175" s="6" t="s">
        <v>166</v>
      </c>
      <c r="F175" s="6"/>
      <c r="G175" s="6"/>
      <c r="H175" s="6"/>
      <c r="I175" s="5"/>
      <c r="J175" s="6">
        <v>120</v>
      </c>
      <c r="K175" s="6"/>
      <c r="L175" s="6">
        <v>397967170</v>
      </c>
      <c r="M175" s="12" t="s">
        <v>921</v>
      </c>
    </row>
    <row r="176" spans="1:15" ht="30" customHeight="1" x14ac:dyDescent="0.25">
      <c r="A176" s="6">
        <v>45</v>
      </c>
      <c r="B176" s="12" t="s">
        <v>1192</v>
      </c>
      <c r="C176" s="6">
        <v>2002</v>
      </c>
      <c r="D176" s="12" t="s">
        <v>1193</v>
      </c>
      <c r="E176" s="6" t="s">
        <v>166</v>
      </c>
      <c r="F176" s="6"/>
      <c r="G176" s="6"/>
      <c r="H176" s="6"/>
      <c r="I176" s="5" t="s">
        <v>1194</v>
      </c>
      <c r="J176" s="6">
        <v>150</v>
      </c>
      <c r="K176" s="6"/>
      <c r="L176" s="6">
        <v>334686303</v>
      </c>
      <c r="M176" s="12" t="s">
        <v>993</v>
      </c>
      <c r="N176" s="66" t="s">
        <v>166</v>
      </c>
    </row>
    <row r="177" spans="1:15" ht="30" customHeight="1" x14ac:dyDescent="0.25">
      <c r="A177" s="6">
        <v>46</v>
      </c>
      <c r="B177" s="12" t="s">
        <v>470</v>
      </c>
      <c r="C177" s="6">
        <v>1984</v>
      </c>
      <c r="D177" s="12" t="s">
        <v>1195</v>
      </c>
      <c r="E177" s="6" t="s">
        <v>166</v>
      </c>
      <c r="F177" s="6"/>
      <c r="G177" s="6"/>
      <c r="H177" s="6"/>
      <c r="I177" s="5" t="s">
        <v>1196</v>
      </c>
      <c r="J177" s="6">
        <v>100</v>
      </c>
      <c r="K177" s="6"/>
      <c r="L177" s="6">
        <v>966981629</v>
      </c>
      <c r="M177" s="12" t="s">
        <v>993</v>
      </c>
      <c r="N177" s="66" t="s">
        <v>166</v>
      </c>
    </row>
    <row r="178" spans="1:15" ht="30" customHeight="1" x14ac:dyDescent="0.25">
      <c r="A178" s="6">
        <v>47</v>
      </c>
      <c r="B178" s="12" t="s">
        <v>1197</v>
      </c>
      <c r="C178" s="6">
        <v>1994</v>
      </c>
      <c r="D178" s="12" t="s">
        <v>1195</v>
      </c>
      <c r="E178" s="6" t="s">
        <v>166</v>
      </c>
      <c r="F178" s="6"/>
      <c r="G178" s="6"/>
      <c r="H178" s="6"/>
      <c r="I178" s="5"/>
      <c r="J178" s="6">
        <v>100</v>
      </c>
      <c r="K178" s="6"/>
      <c r="L178" s="6">
        <v>966981629</v>
      </c>
      <c r="M178" s="12" t="s">
        <v>921</v>
      </c>
    </row>
    <row r="179" spans="1:15" ht="30" customHeight="1" x14ac:dyDescent="0.25">
      <c r="A179" s="6">
        <v>48</v>
      </c>
      <c r="B179" s="12" t="s">
        <v>495</v>
      </c>
      <c r="C179" s="6">
        <v>1976</v>
      </c>
      <c r="D179" s="12" t="s">
        <v>1198</v>
      </c>
      <c r="E179" s="6" t="s">
        <v>166</v>
      </c>
      <c r="F179" s="6"/>
      <c r="G179" s="6"/>
      <c r="H179" s="6"/>
      <c r="I179" s="5"/>
      <c r="J179" s="6">
        <v>70</v>
      </c>
      <c r="K179" s="6"/>
      <c r="L179" s="6">
        <v>969298462</v>
      </c>
      <c r="M179" s="12" t="s">
        <v>921</v>
      </c>
    </row>
    <row r="180" spans="1:15" ht="30" customHeight="1" x14ac:dyDescent="0.25">
      <c r="A180" s="6">
        <v>49</v>
      </c>
      <c r="B180" s="12" t="s">
        <v>1199</v>
      </c>
      <c r="C180" s="6">
        <v>1984</v>
      </c>
      <c r="D180" s="12" t="s">
        <v>1198</v>
      </c>
      <c r="E180" s="6" t="s">
        <v>166</v>
      </c>
      <c r="F180" s="6"/>
      <c r="G180" s="6"/>
      <c r="H180" s="6"/>
      <c r="I180" s="5"/>
      <c r="J180" s="6">
        <v>120</v>
      </c>
      <c r="K180" s="6"/>
      <c r="L180" s="6">
        <v>966981629</v>
      </c>
      <c r="M180" s="12" t="s">
        <v>921</v>
      </c>
    </row>
    <row r="181" spans="1:15" ht="30" customHeight="1" x14ac:dyDescent="0.25">
      <c r="A181" s="6">
        <v>50</v>
      </c>
      <c r="B181" s="12" t="s">
        <v>1200</v>
      </c>
      <c r="C181" s="6">
        <v>1965</v>
      </c>
      <c r="D181" s="12" t="s">
        <v>1201</v>
      </c>
      <c r="E181" s="6" t="s">
        <v>166</v>
      </c>
      <c r="F181" s="6"/>
      <c r="G181" s="6"/>
      <c r="H181" s="6"/>
      <c r="I181" s="5"/>
      <c r="J181" s="6">
        <v>300</v>
      </c>
      <c r="K181" s="6"/>
      <c r="L181" s="6">
        <v>382547632</v>
      </c>
      <c r="M181" s="12" t="s">
        <v>921</v>
      </c>
    </row>
    <row r="182" spans="1:15" s="51" customFormat="1" ht="30" customHeight="1" x14ac:dyDescent="0.25">
      <c r="A182" s="51">
        <v>7</v>
      </c>
      <c r="B182" s="149" t="s">
        <v>920</v>
      </c>
      <c r="C182" s="149"/>
      <c r="D182" s="85">
        <f>A222</f>
        <v>40</v>
      </c>
      <c r="E182" s="86">
        <f>COUNTIF(E183:E222,"X")</f>
        <v>25</v>
      </c>
      <c r="F182" s="86">
        <f t="shared" ref="F182:H182" si="4">COUNTIF(F183:F222,"X")</f>
        <v>14</v>
      </c>
      <c r="G182" s="86">
        <f t="shared" si="4"/>
        <v>1</v>
      </c>
      <c r="H182" s="86">
        <f t="shared" si="4"/>
        <v>0</v>
      </c>
      <c r="J182" s="87">
        <f>SUM(J183:J222)</f>
        <v>8250</v>
      </c>
      <c r="K182" s="87"/>
      <c r="N182" s="17">
        <f>COUNTIF(N183:N222,"x")</f>
        <v>25</v>
      </c>
      <c r="O182" s="17">
        <f>COUNTIF(O183:O222,"x")</f>
        <v>2</v>
      </c>
    </row>
    <row r="183" spans="1:15" ht="30" customHeight="1" x14ac:dyDescent="0.25">
      <c r="A183" s="6">
        <v>1</v>
      </c>
      <c r="B183" s="12" t="s">
        <v>1202</v>
      </c>
      <c r="C183" s="6">
        <v>1971</v>
      </c>
      <c r="D183" s="12" t="s">
        <v>1203</v>
      </c>
      <c r="E183" s="6"/>
      <c r="F183" s="6" t="s">
        <v>166</v>
      </c>
      <c r="G183" s="6"/>
      <c r="H183" s="6"/>
      <c r="I183" s="6"/>
      <c r="J183" s="6">
        <v>200</v>
      </c>
      <c r="K183" s="6"/>
      <c r="L183" s="6">
        <v>383109113</v>
      </c>
      <c r="M183" s="12" t="s">
        <v>921</v>
      </c>
    </row>
    <row r="184" spans="1:15" ht="30" customHeight="1" x14ac:dyDescent="0.25">
      <c r="A184" s="6">
        <v>2</v>
      </c>
      <c r="B184" s="12" t="s">
        <v>1204</v>
      </c>
      <c r="C184" s="6">
        <v>1994</v>
      </c>
      <c r="D184" s="12" t="s">
        <v>1205</v>
      </c>
      <c r="E184" s="6" t="s">
        <v>166</v>
      </c>
      <c r="F184" s="6"/>
      <c r="G184" s="6"/>
      <c r="H184" s="6"/>
      <c r="I184" s="6" t="s">
        <v>455</v>
      </c>
      <c r="J184" s="6">
        <v>200</v>
      </c>
      <c r="K184" s="6"/>
      <c r="L184" s="6">
        <v>343242459</v>
      </c>
      <c r="M184" s="12" t="s">
        <v>993</v>
      </c>
      <c r="N184" s="66" t="s">
        <v>166</v>
      </c>
    </row>
    <row r="185" spans="1:15" ht="30" customHeight="1" x14ac:dyDescent="0.25">
      <c r="A185" s="6">
        <v>3</v>
      </c>
      <c r="B185" s="12" t="s">
        <v>1206</v>
      </c>
      <c r="C185" s="6">
        <v>1961</v>
      </c>
      <c r="D185" s="12" t="s">
        <v>1207</v>
      </c>
      <c r="E185" s="6" t="s">
        <v>166</v>
      </c>
      <c r="F185" s="6"/>
      <c r="G185" s="6"/>
      <c r="H185" s="6"/>
      <c r="I185" s="6" t="s">
        <v>600</v>
      </c>
      <c r="J185" s="6">
        <v>200</v>
      </c>
      <c r="K185" s="6"/>
      <c r="L185" s="6">
        <v>966826839</v>
      </c>
      <c r="M185" s="12" t="s">
        <v>993</v>
      </c>
      <c r="N185" s="66" t="s">
        <v>166</v>
      </c>
    </row>
    <row r="186" spans="1:15" ht="30" customHeight="1" x14ac:dyDescent="0.25">
      <c r="A186" s="6">
        <v>4</v>
      </c>
      <c r="B186" s="12" t="s">
        <v>1208</v>
      </c>
      <c r="C186" s="6">
        <v>1977</v>
      </c>
      <c r="D186" s="12" t="s">
        <v>1209</v>
      </c>
      <c r="E186" s="6" t="s">
        <v>166</v>
      </c>
      <c r="F186" s="6"/>
      <c r="G186" s="6"/>
      <c r="H186" s="6"/>
      <c r="I186" s="6" t="s">
        <v>1086</v>
      </c>
      <c r="J186" s="6">
        <v>400</v>
      </c>
      <c r="K186" s="6"/>
      <c r="L186" s="6">
        <v>369397419</v>
      </c>
      <c r="M186" s="12" t="s">
        <v>993</v>
      </c>
      <c r="N186" s="66" t="s">
        <v>166</v>
      </c>
    </row>
    <row r="187" spans="1:15" ht="30" customHeight="1" x14ac:dyDescent="0.25">
      <c r="A187" s="6">
        <v>5</v>
      </c>
      <c r="B187" s="12" t="s">
        <v>1210</v>
      </c>
      <c r="C187" s="6">
        <v>1984</v>
      </c>
      <c r="D187" s="12" t="s">
        <v>1211</v>
      </c>
      <c r="E187" s="6" t="s">
        <v>166</v>
      </c>
      <c r="F187" s="6"/>
      <c r="G187" s="6"/>
      <c r="H187" s="6"/>
      <c r="I187" s="6" t="s">
        <v>455</v>
      </c>
      <c r="J187" s="6">
        <v>200</v>
      </c>
      <c r="K187" s="6"/>
      <c r="L187" s="6">
        <v>367129972</v>
      </c>
      <c r="M187" s="12" t="s">
        <v>993</v>
      </c>
      <c r="N187" s="66" t="s">
        <v>166</v>
      </c>
    </row>
    <row r="188" spans="1:15" ht="30" customHeight="1" x14ac:dyDescent="0.25">
      <c r="A188" s="6">
        <v>6</v>
      </c>
      <c r="B188" s="12" t="s">
        <v>1212</v>
      </c>
      <c r="C188" s="6">
        <v>1986</v>
      </c>
      <c r="D188" s="12" t="s">
        <v>1213</v>
      </c>
      <c r="E188" s="6"/>
      <c r="F188" s="6" t="s">
        <v>166</v>
      </c>
      <c r="G188" s="6"/>
      <c r="H188" s="6"/>
      <c r="I188" s="6"/>
      <c r="J188" s="6">
        <v>200</v>
      </c>
      <c r="K188" s="6"/>
      <c r="L188" s="6">
        <v>358219703</v>
      </c>
      <c r="M188" s="12" t="s">
        <v>921</v>
      </c>
    </row>
    <row r="189" spans="1:15" ht="30" customHeight="1" x14ac:dyDescent="0.25">
      <c r="A189" s="6">
        <v>7</v>
      </c>
      <c r="B189" s="12" t="s">
        <v>1212</v>
      </c>
      <c r="C189" s="6">
        <v>1986</v>
      </c>
      <c r="D189" s="12" t="s">
        <v>1214</v>
      </c>
      <c r="E189" s="6"/>
      <c r="F189" s="6" t="s">
        <v>166</v>
      </c>
      <c r="G189" s="6"/>
      <c r="H189" s="6"/>
      <c r="I189" s="6"/>
      <c r="J189" s="6">
        <v>200</v>
      </c>
      <c r="K189" s="6"/>
      <c r="L189" s="6">
        <v>358219703</v>
      </c>
      <c r="M189" s="12" t="s">
        <v>921</v>
      </c>
    </row>
    <row r="190" spans="1:15" ht="30" customHeight="1" x14ac:dyDescent="0.25">
      <c r="A190" s="6">
        <v>8</v>
      </c>
      <c r="B190" s="12" t="s">
        <v>1215</v>
      </c>
      <c r="C190" s="6">
        <v>1982</v>
      </c>
      <c r="D190" s="12" t="s">
        <v>1216</v>
      </c>
      <c r="E190" s="6" t="s">
        <v>166</v>
      </c>
      <c r="F190" s="6"/>
      <c r="G190" s="6"/>
      <c r="H190" s="6"/>
      <c r="I190" s="6"/>
      <c r="J190" s="6">
        <v>400</v>
      </c>
      <c r="K190" s="6"/>
      <c r="L190" s="6">
        <v>972285166</v>
      </c>
      <c r="M190" s="12" t="s">
        <v>921</v>
      </c>
    </row>
    <row r="191" spans="1:15" ht="30" customHeight="1" x14ac:dyDescent="0.25">
      <c r="A191" s="6">
        <v>9</v>
      </c>
      <c r="B191" s="12" t="s">
        <v>1217</v>
      </c>
      <c r="C191" s="6">
        <v>1957</v>
      </c>
      <c r="D191" s="12" t="s">
        <v>1218</v>
      </c>
      <c r="E191" s="6" t="s">
        <v>166</v>
      </c>
      <c r="F191" s="6"/>
      <c r="G191" s="6"/>
      <c r="H191" s="6"/>
      <c r="I191" s="6" t="s">
        <v>1000</v>
      </c>
      <c r="J191" s="6">
        <v>200</v>
      </c>
      <c r="K191" s="6"/>
      <c r="L191" s="6">
        <v>369196238</v>
      </c>
      <c r="M191" s="12" t="s">
        <v>993</v>
      </c>
      <c r="N191" s="66" t="s">
        <v>166</v>
      </c>
    </row>
    <row r="192" spans="1:15" ht="30" customHeight="1" x14ac:dyDescent="0.25">
      <c r="A192" s="6">
        <v>10</v>
      </c>
      <c r="B192" s="12" t="s">
        <v>1219</v>
      </c>
      <c r="C192" s="6">
        <v>1987</v>
      </c>
      <c r="D192" s="12" t="s">
        <v>1220</v>
      </c>
      <c r="E192" s="6" t="s">
        <v>166</v>
      </c>
      <c r="F192" s="6"/>
      <c r="G192" s="6"/>
      <c r="H192" s="6"/>
      <c r="I192" s="6" t="s">
        <v>1221</v>
      </c>
      <c r="J192" s="6">
        <v>200</v>
      </c>
      <c r="K192" s="6"/>
      <c r="L192" s="6">
        <v>369097020</v>
      </c>
      <c r="M192" s="12" t="s">
        <v>993</v>
      </c>
      <c r="N192" s="66" t="s">
        <v>166</v>
      </c>
    </row>
    <row r="193" spans="1:15" ht="30" customHeight="1" x14ac:dyDescent="0.25">
      <c r="A193" s="6">
        <v>11</v>
      </c>
      <c r="B193" s="12" t="s">
        <v>1222</v>
      </c>
      <c r="C193" s="6">
        <v>1984</v>
      </c>
      <c r="D193" s="12" t="s">
        <v>1223</v>
      </c>
      <c r="E193" s="6" t="s">
        <v>166</v>
      </c>
      <c r="F193" s="6"/>
      <c r="G193" s="6"/>
      <c r="H193" s="6"/>
      <c r="I193" s="6" t="s">
        <v>460</v>
      </c>
      <c r="J193" s="6">
        <v>200</v>
      </c>
      <c r="K193" s="6"/>
      <c r="L193" s="6">
        <v>975633360</v>
      </c>
      <c r="M193" s="12" t="s">
        <v>993</v>
      </c>
      <c r="N193" s="66" t="s">
        <v>166</v>
      </c>
    </row>
    <row r="194" spans="1:15" ht="30" customHeight="1" x14ac:dyDescent="0.25">
      <c r="A194" s="6">
        <v>12</v>
      </c>
      <c r="B194" s="12" t="s">
        <v>1224</v>
      </c>
      <c r="C194" s="6">
        <v>1985</v>
      </c>
      <c r="D194" s="12" t="s">
        <v>1225</v>
      </c>
      <c r="E194" s="6" t="s">
        <v>166</v>
      </c>
      <c r="F194" s="6"/>
      <c r="G194" s="6"/>
      <c r="H194" s="6"/>
      <c r="I194" s="6" t="s">
        <v>479</v>
      </c>
      <c r="J194" s="6">
        <v>200</v>
      </c>
      <c r="K194" s="6"/>
      <c r="L194" s="6">
        <v>373104785</v>
      </c>
      <c r="M194" s="12" t="s">
        <v>993</v>
      </c>
      <c r="N194" s="66" t="s">
        <v>166</v>
      </c>
    </row>
    <row r="195" spans="1:15" ht="30" customHeight="1" x14ac:dyDescent="0.25">
      <c r="A195" s="6">
        <v>13</v>
      </c>
      <c r="B195" s="12" t="s">
        <v>1226</v>
      </c>
      <c r="C195" s="6">
        <v>1968</v>
      </c>
      <c r="D195" s="12" t="s">
        <v>1227</v>
      </c>
      <c r="E195" s="6" t="s">
        <v>166</v>
      </c>
      <c r="F195" s="6"/>
      <c r="G195" s="6"/>
      <c r="H195" s="6"/>
      <c r="I195" s="6" t="s">
        <v>1111</v>
      </c>
      <c r="J195" s="6">
        <v>200</v>
      </c>
      <c r="K195" s="6"/>
      <c r="L195" s="6">
        <v>373169325</v>
      </c>
      <c r="M195" s="12" t="s">
        <v>993</v>
      </c>
      <c r="N195" s="66" t="s">
        <v>166</v>
      </c>
    </row>
    <row r="196" spans="1:15" ht="30" customHeight="1" x14ac:dyDescent="0.25">
      <c r="A196" s="6">
        <v>14</v>
      </c>
      <c r="B196" s="12" t="s">
        <v>1228</v>
      </c>
      <c r="C196" s="6">
        <v>1987</v>
      </c>
      <c r="D196" s="12" t="s">
        <v>1229</v>
      </c>
      <c r="E196" s="6"/>
      <c r="F196" s="6" t="s">
        <v>166</v>
      </c>
      <c r="G196" s="6"/>
      <c r="H196" s="6"/>
      <c r="I196" s="6" t="s">
        <v>1230</v>
      </c>
      <c r="J196" s="6">
        <v>200</v>
      </c>
      <c r="K196" s="6"/>
      <c r="L196" s="6">
        <v>984143253</v>
      </c>
      <c r="M196" s="12" t="s">
        <v>993</v>
      </c>
      <c r="N196" s="66" t="s">
        <v>166</v>
      </c>
    </row>
    <row r="197" spans="1:15" ht="30" customHeight="1" x14ac:dyDescent="0.25">
      <c r="A197" s="6">
        <v>15</v>
      </c>
      <c r="B197" s="12" t="s">
        <v>1231</v>
      </c>
      <c r="C197" s="6">
        <v>1960</v>
      </c>
      <c r="D197" s="12" t="s">
        <v>1232</v>
      </c>
      <c r="E197" s="6" t="s">
        <v>166</v>
      </c>
      <c r="F197" s="6"/>
      <c r="G197" s="6"/>
      <c r="H197" s="6"/>
      <c r="I197" s="6" t="s">
        <v>455</v>
      </c>
      <c r="J197" s="6">
        <v>200</v>
      </c>
      <c r="K197" s="6"/>
      <c r="L197" s="6">
        <v>369389990</v>
      </c>
      <c r="M197" s="12" t="s">
        <v>993</v>
      </c>
      <c r="N197" s="66" t="s">
        <v>166</v>
      </c>
    </row>
    <row r="198" spans="1:15" ht="30" customHeight="1" x14ac:dyDescent="0.25">
      <c r="A198" s="6">
        <v>16</v>
      </c>
      <c r="B198" s="12" t="s">
        <v>1233</v>
      </c>
      <c r="C198" s="6">
        <v>1981</v>
      </c>
      <c r="D198" s="12" t="s">
        <v>1234</v>
      </c>
      <c r="E198" s="6" t="s">
        <v>166</v>
      </c>
      <c r="F198" s="6"/>
      <c r="G198" s="6"/>
      <c r="H198" s="6"/>
      <c r="I198" s="6" t="s">
        <v>463</v>
      </c>
      <c r="J198" s="6">
        <v>200</v>
      </c>
      <c r="K198" s="6"/>
      <c r="L198" s="6">
        <v>345252148</v>
      </c>
      <c r="M198" s="12" t="s">
        <v>2320</v>
      </c>
      <c r="N198" s="66" t="s">
        <v>166</v>
      </c>
      <c r="O198" s="66" t="s">
        <v>166</v>
      </c>
    </row>
    <row r="199" spans="1:15" ht="30" customHeight="1" x14ac:dyDescent="0.25">
      <c r="A199" s="6">
        <v>17</v>
      </c>
      <c r="B199" s="12" t="s">
        <v>1235</v>
      </c>
      <c r="C199" s="6">
        <v>1952</v>
      </c>
      <c r="D199" s="12" t="s">
        <v>1236</v>
      </c>
      <c r="E199" s="6"/>
      <c r="F199" s="6" t="s">
        <v>166</v>
      </c>
      <c r="G199" s="6"/>
      <c r="H199" s="6"/>
      <c r="I199" s="6" t="s">
        <v>1077</v>
      </c>
      <c r="J199" s="6">
        <v>360</v>
      </c>
      <c r="K199" s="6"/>
      <c r="L199" s="6">
        <v>975494934</v>
      </c>
      <c r="M199" s="12" t="s">
        <v>993</v>
      </c>
      <c r="N199" s="66" t="s">
        <v>166</v>
      </c>
    </row>
    <row r="200" spans="1:15" ht="30" customHeight="1" x14ac:dyDescent="0.25">
      <c r="A200" s="6">
        <v>18</v>
      </c>
      <c r="B200" s="12" t="s">
        <v>1237</v>
      </c>
      <c r="C200" s="6">
        <v>2001</v>
      </c>
      <c r="D200" s="12" t="s">
        <v>1238</v>
      </c>
      <c r="E200" s="6"/>
      <c r="F200" s="6" t="s">
        <v>166</v>
      </c>
      <c r="G200" s="6"/>
      <c r="H200" s="6"/>
      <c r="I200" s="6"/>
      <c r="J200" s="6">
        <v>260</v>
      </c>
      <c r="K200" s="6"/>
      <c r="L200" s="6">
        <v>984672507</v>
      </c>
      <c r="M200" s="12" t="s">
        <v>921</v>
      </c>
    </row>
    <row r="201" spans="1:15" ht="30" customHeight="1" x14ac:dyDescent="0.25">
      <c r="A201" s="6">
        <v>19</v>
      </c>
      <c r="B201" s="12" t="s">
        <v>1239</v>
      </c>
      <c r="C201" s="6">
        <v>1995</v>
      </c>
      <c r="D201" s="12" t="s">
        <v>1240</v>
      </c>
      <c r="E201" s="6" t="s">
        <v>166</v>
      </c>
      <c r="F201" s="6"/>
      <c r="G201" s="6"/>
      <c r="H201" s="6"/>
      <c r="I201" s="6"/>
      <c r="J201" s="6">
        <v>200</v>
      </c>
      <c r="K201" s="6"/>
      <c r="L201" s="6">
        <v>978128713</v>
      </c>
      <c r="M201" s="12" t="s">
        <v>921</v>
      </c>
    </row>
    <row r="202" spans="1:15" ht="30" customHeight="1" x14ac:dyDescent="0.25">
      <c r="A202" s="6">
        <v>20</v>
      </c>
      <c r="B202" s="12" t="s">
        <v>1241</v>
      </c>
      <c r="C202" s="6">
        <v>1973</v>
      </c>
      <c r="D202" s="12" t="s">
        <v>1242</v>
      </c>
      <c r="E202" s="6" t="s">
        <v>166</v>
      </c>
      <c r="F202" s="6"/>
      <c r="G202" s="6"/>
      <c r="H202" s="6"/>
      <c r="I202" s="6"/>
      <c r="J202" s="6">
        <v>100</v>
      </c>
      <c r="K202" s="6"/>
      <c r="L202" s="6">
        <v>357976804</v>
      </c>
      <c r="M202" s="12" t="s">
        <v>921</v>
      </c>
    </row>
    <row r="203" spans="1:15" ht="30" customHeight="1" x14ac:dyDescent="0.25">
      <c r="A203" s="6">
        <v>21</v>
      </c>
      <c r="B203" s="12" t="s">
        <v>1243</v>
      </c>
      <c r="C203" s="6">
        <v>1982</v>
      </c>
      <c r="D203" s="12" t="s">
        <v>1244</v>
      </c>
      <c r="E203" s="6"/>
      <c r="F203" s="6" t="s">
        <v>166</v>
      </c>
      <c r="G203" s="6"/>
      <c r="H203" s="6"/>
      <c r="I203" s="6"/>
      <c r="J203" s="6">
        <v>150</v>
      </c>
      <c r="K203" s="6"/>
      <c r="L203" s="6">
        <v>985692649</v>
      </c>
      <c r="M203" s="12" t="s">
        <v>921</v>
      </c>
    </row>
    <row r="204" spans="1:15" ht="30" customHeight="1" x14ac:dyDescent="0.25">
      <c r="A204" s="6">
        <v>22</v>
      </c>
      <c r="B204" s="12" t="s">
        <v>1245</v>
      </c>
      <c r="C204" s="6">
        <v>1982</v>
      </c>
      <c r="D204" s="12" t="s">
        <v>1203</v>
      </c>
      <c r="E204" s="6"/>
      <c r="F204" s="6" t="s">
        <v>166</v>
      </c>
      <c r="G204" s="6"/>
      <c r="H204" s="6"/>
      <c r="I204" s="6"/>
      <c r="J204" s="6">
        <v>360</v>
      </c>
      <c r="K204" s="6"/>
      <c r="L204" s="6">
        <v>968294135</v>
      </c>
      <c r="M204" s="12" t="s">
        <v>921</v>
      </c>
    </row>
    <row r="205" spans="1:15" ht="30" customHeight="1" x14ac:dyDescent="0.25">
      <c r="A205" s="6">
        <v>23</v>
      </c>
      <c r="B205" s="12" t="s">
        <v>1246</v>
      </c>
      <c r="C205" s="6">
        <v>1979</v>
      </c>
      <c r="D205" s="12" t="s">
        <v>1247</v>
      </c>
      <c r="E205" s="6"/>
      <c r="F205" s="6"/>
      <c r="G205" s="6" t="s">
        <v>166</v>
      </c>
      <c r="H205" s="6"/>
      <c r="I205" s="6" t="s">
        <v>475</v>
      </c>
      <c r="J205" s="6">
        <v>200</v>
      </c>
      <c r="K205" s="6"/>
      <c r="L205" s="6">
        <v>332876080</v>
      </c>
      <c r="M205" s="12" t="s">
        <v>993</v>
      </c>
      <c r="N205" s="66" t="s">
        <v>166</v>
      </c>
    </row>
    <row r="206" spans="1:15" ht="30" customHeight="1" x14ac:dyDescent="0.25">
      <c r="A206" s="6">
        <v>24</v>
      </c>
      <c r="B206" s="12" t="s">
        <v>1248</v>
      </c>
      <c r="C206" s="6">
        <v>1974</v>
      </c>
      <c r="D206" s="12" t="s">
        <v>1249</v>
      </c>
      <c r="E206" s="6" t="s">
        <v>166</v>
      </c>
      <c r="F206" s="6"/>
      <c r="G206" s="6"/>
      <c r="H206" s="6"/>
      <c r="I206" s="6" t="s">
        <v>579</v>
      </c>
      <c r="J206" s="6">
        <v>200</v>
      </c>
      <c r="K206" s="6"/>
      <c r="L206" s="6">
        <v>743495964</v>
      </c>
      <c r="M206" s="12" t="s">
        <v>993</v>
      </c>
      <c r="N206" s="66" t="s">
        <v>166</v>
      </c>
    </row>
    <row r="207" spans="1:15" ht="30" customHeight="1" x14ac:dyDescent="0.25">
      <c r="A207" s="6">
        <v>25</v>
      </c>
      <c r="B207" s="12" t="s">
        <v>1250</v>
      </c>
      <c r="C207" s="6">
        <v>1994</v>
      </c>
      <c r="D207" s="12" t="s">
        <v>1251</v>
      </c>
      <c r="E207" s="6"/>
      <c r="F207" s="6" t="s">
        <v>166</v>
      </c>
      <c r="G207" s="6"/>
      <c r="H207" s="6"/>
      <c r="I207" s="6"/>
      <c r="J207" s="6">
        <v>120</v>
      </c>
      <c r="K207" s="6"/>
      <c r="L207" s="6">
        <v>969480269</v>
      </c>
      <c r="M207" s="12" t="s">
        <v>921</v>
      </c>
    </row>
    <row r="208" spans="1:15" ht="30" customHeight="1" x14ac:dyDescent="0.25">
      <c r="A208" s="6">
        <v>26</v>
      </c>
      <c r="B208" s="12" t="s">
        <v>1252</v>
      </c>
      <c r="C208" s="6">
        <v>1986</v>
      </c>
      <c r="D208" s="12" t="s">
        <v>1253</v>
      </c>
      <c r="E208" s="6" t="s">
        <v>166</v>
      </c>
      <c r="F208" s="6"/>
      <c r="G208" s="6"/>
      <c r="H208" s="6"/>
      <c r="I208" s="6" t="s">
        <v>436</v>
      </c>
      <c r="J208" s="6">
        <v>120</v>
      </c>
      <c r="K208" s="6"/>
      <c r="L208" s="6">
        <v>982518635</v>
      </c>
      <c r="M208" s="12" t="s">
        <v>993</v>
      </c>
      <c r="N208" s="66" t="s">
        <v>166</v>
      </c>
    </row>
    <row r="209" spans="1:15" ht="30" customHeight="1" x14ac:dyDescent="0.25">
      <c r="A209" s="6">
        <v>27</v>
      </c>
      <c r="B209" s="12" t="s">
        <v>1254</v>
      </c>
      <c r="C209" s="6">
        <v>1977</v>
      </c>
      <c r="D209" s="12" t="s">
        <v>1255</v>
      </c>
      <c r="E209" s="6" t="s">
        <v>166</v>
      </c>
      <c r="F209" s="6"/>
      <c r="G209" s="6"/>
      <c r="H209" s="6"/>
      <c r="I209" s="6" t="s">
        <v>1221</v>
      </c>
      <c r="J209" s="6">
        <v>260</v>
      </c>
      <c r="K209" s="6"/>
      <c r="L209" s="6">
        <v>396476877</v>
      </c>
      <c r="M209" s="12" t="s">
        <v>993</v>
      </c>
      <c r="N209" s="66" t="s">
        <v>166</v>
      </c>
    </row>
    <row r="210" spans="1:15" ht="30" customHeight="1" x14ac:dyDescent="0.25">
      <c r="A210" s="6">
        <v>28</v>
      </c>
      <c r="B210" s="12" t="s">
        <v>1256</v>
      </c>
      <c r="C210" s="6">
        <v>1967</v>
      </c>
      <c r="D210" s="12" t="s">
        <v>1257</v>
      </c>
      <c r="E210" s="6" t="s">
        <v>166</v>
      </c>
      <c r="F210" s="6"/>
      <c r="G210" s="6"/>
      <c r="H210" s="6"/>
      <c r="I210" s="6"/>
      <c r="J210" s="6">
        <v>150</v>
      </c>
      <c r="K210" s="6"/>
      <c r="L210" s="6">
        <v>969230597</v>
      </c>
      <c r="M210" s="12" t="s">
        <v>921</v>
      </c>
    </row>
    <row r="211" spans="1:15" ht="30" customHeight="1" x14ac:dyDescent="0.25">
      <c r="A211" s="6">
        <v>29</v>
      </c>
      <c r="B211" s="12" t="s">
        <v>1258</v>
      </c>
      <c r="C211" s="6">
        <v>1991</v>
      </c>
      <c r="D211" s="12"/>
      <c r="E211" s="6" t="s">
        <v>166</v>
      </c>
      <c r="F211" s="6"/>
      <c r="G211" s="6"/>
      <c r="H211" s="6"/>
      <c r="I211" s="6" t="s">
        <v>455</v>
      </c>
      <c r="J211" s="6">
        <v>200</v>
      </c>
      <c r="K211" s="6"/>
      <c r="L211" s="6">
        <v>375888991</v>
      </c>
      <c r="M211" s="12" t="s">
        <v>993</v>
      </c>
      <c r="N211" s="66" t="s">
        <v>166</v>
      </c>
    </row>
    <row r="212" spans="1:15" ht="30" customHeight="1" x14ac:dyDescent="0.25">
      <c r="A212" s="6">
        <v>30</v>
      </c>
      <c r="B212" s="12" t="s">
        <v>1259</v>
      </c>
      <c r="C212" s="6">
        <v>1970</v>
      </c>
      <c r="D212" s="12" t="s">
        <v>1260</v>
      </c>
      <c r="E212" s="6"/>
      <c r="F212" s="6" t="s">
        <v>166</v>
      </c>
      <c r="G212" s="6"/>
      <c r="H212" s="6"/>
      <c r="I212" s="6"/>
      <c r="J212" s="6">
        <v>150</v>
      </c>
      <c r="K212" s="6"/>
      <c r="L212" s="6">
        <v>987825453</v>
      </c>
      <c r="M212" s="12" t="s">
        <v>921</v>
      </c>
    </row>
    <row r="213" spans="1:15" ht="30" customHeight="1" x14ac:dyDescent="0.25">
      <c r="A213" s="6">
        <v>31</v>
      </c>
      <c r="B213" s="12" t="s">
        <v>1261</v>
      </c>
      <c r="C213" s="6">
        <v>1986</v>
      </c>
      <c r="D213" s="12" t="s">
        <v>1262</v>
      </c>
      <c r="E213" s="6" t="s">
        <v>166</v>
      </c>
      <c r="F213" s="6"/>
      <c r="G213" s="6"/>
      <c r="H213" s="6"/>
      <c r="I213" s="6" t="s">
        <v>436</v>
      </c>
      <c r="J213" s="6">
        <v>120</v>
      </c>
      <c r="K213" s="6"/>
      <c r="L213" s="6">
        <v>982518635</v>
      </c>
      <c r="M213" s="12" t="s">
        <v>993</v>
      </c>
      <c r="N213" s="66" t="s">
        <v>166</v>
      </c>
    </row>
    <row r="214" spans="1:15" ht="30" customHeight="1" x14ac:dyDescent="0.25">
      <c r="A214" s="6">
        <v>32</v>
      </c>
      <c r="B214" s="12" t="s">
        <v>1263</v>
      </c>
      <c r="C214" s="6"/>
      <c r="D214" s="12"/>
      <c r="E214" s="6"/>
      <c r="F214" s="6" t="s">
        <v>166</v>
      </c>
      <c r="G214" s="6"/>
      <c r="H214" s="6"/>
      <c r="I214" s="6" t="s">
        <v>479</v>
      </c>
      <c r="J214" s="6">
        <v>200</v>
      </c>
      <c r="K214" s="6"/>
      <c r="L214" s="6">
        <v>986914596</v>
      </c>
      <c r="M214" s="12" t="s">
        <v>993</v>
      </c>
      <c r="N214" s="66" t="s">
        <v>166</v>
      </c>
    </row>
    <row r="215" spans="1:15" ht="30" customHeight="1" x14ac:dyDescent="0.25">
      <c r="A215" s="6">
        <v>33</v>
      </c>
      <c r="B215" s="12" t="s">
        <v>1264</v>
      </c>
      <c r="C215" s="6"/>
      <c r="D215" s="12"/>
      <c r="E215" s="6" t="s">
        <v>166</v>
      </c>
      <c r="F215" s="6"/>
      <c r="G215" s="6"/>
      <c r="H215" s="6"/>
      <c r="I215" s="6" t="s">
        <v>482</v>
      </c>
      <c r="J215" s="6">
        <v>200</v>
      </c>
      <c r="K215" s="6"/>
      <c r="L215" s="6"/>
      <c r="M215" s="12" t="s">
        <v>2320</v>
      </c>
      <c r="N215" s="66" t="s">
        <v>166</v>
      </c>
      <c r="O215" s="66" t="s">
        <v>166</v>
      </c>
    </row>
    <row r="216" spans="1:15" ht="30" customHeight="1" x14ac:dyDescent="0.25">
      <c r="A216" s="6">
        <v>34</v>
      </c>
      <c r="B216" s="12" t="s">
        <v>1265</v>
      </c>
      <c r="C216" s="6"/>
      <c r="D216" s="12"/>
      <c r="E216" s="6" t="s">
        <v>166</v>
      </c>
      <c r="F216" s="6"/>
      <c r="G216" s="6"/>
      <c r="H216" s="6"/>
      <c r="I216" s="6" t="s">
        <v>1266</v>
      </c>
      <c r="J216" s="6">
        <v>200</v>
      </c>
      <c r="K216" s="6"/>
      <c r="L216" s="6"/>
      <c r="M216" s="12" t="s">
        <v>993</v>
      </c>
      <c r="N216" s="66" t="s">
        <v>166</v>
      </c>
    </row>
    <row r="217" spans="1:15" ht="30" customHeight="1" x14ac:dyDescent="0.25">
      <c r="A217" s="6">
        <v>35</v>
      </c>
      <c r="B217" s="12" t="s">
        <v>1263</v>
      </c>
      <c r="C217" s="6"/>
      <c r="D217" s="12"/>
      <c r="E217" s="6"/>
      <c r="F217" s="6" t="s">
        <v>166</v>
      </c>
      <c r="G217" s="6"/>
      <c r="H217" s="6"/>
      <c r="I217" s="6" t="s">
        <v>479</v>
      </c>
      <c r="J217" s="6">
        <v>200</v>
      </c>
      <c r="K217" s="6"/>
      <c r="L217" s="6">
        <v>986914596</v>
      </c>
      <c r="M217" s="5" t="s">
        <v>993</v>
      </c>
      <c r="N217" s="66" t="s">
        <v>166</v>
      </c>
    </row>
    <row r="218" spans="1:15" ht="30" customHeight="1" x14ac:dyDescent="0.25">
      <c r="A218" s="6">
        <v>36</v>
      </c>
      <c r="B218" s="12" t="s">
        <v>1267</v>
      </c>
      <c r="C218" s="6"/>
      <c r="D218" s="12"/>
      <c r="E218" s="6"/>
      <c r="F218" s="6" t="s">
        <v>166</v>
      </c>
      <c r="G218" s="6"/>
      <c r="H218" s="6"/>
      <c r="I218" s="6" t="s">
        <v>590</v>
      </c>
      <c r="J218" s="6">
        <v>200</v>
      </c>
      <c r="K218" s="6"/>
      <c r="L218" s="12"/>
      <c r="M218" s="5" t="s">
        <v>993</v>
      </c>
      <c r="N218" s="66" t="s">
        <v>166</v>
      </c>
    </row>
    <row r="219" spans="1:15" ht="30" customHeight="1" x14ac:dyDescent="0.25">
      <c r="A219" s="6">
        <v>37</v>
      </c>
      <c r="B219" s="12" t="s">
        <v>1268</v>
      </c>
      <c r="C219" s="6">
        <v>1962</v>
      </c>
      <c r="D219" s="12" t="s">
        <v>1269</v>
      </c>
      <c r="E219" s="6"/>
      <c r="F219" s="6" t="s">
        <v>166</v>
      </c>
      <c r="G219" s="6"/>
      <c r="H219" s="6"/>
      <c r="I219" s="6" t="s">
        <v>1270</v>
      </c>
      <c r="J219" s="6">
        <v>200</v>
      </c>
      <c r="K219" s="6"/>
      <c r="L219" s="6">
        <v>816412999</v>
      </c>
      <c r="M219" s="12" t="s">
        <v>993</v>
      </c>
      <c r="N219" s="66" t="s">
        <v>166</v>
      </c>
    </row>
    <row r="220" spans="1:15" ht="30" customHeight="1" x14ac:dyDescent="0.25">
      <c r="A220" s="6">
        <v>38</v>
      </c>
      <c r="B220" s="12" t="s">
        <v>1271</v>
      </c>
      <c r="C220" s="6"/>
      <c r="D220" s="12"/>
      <c r="E220" s="6" t="s">
        <v>166</v>
      </c>
      <c r="F220" s="6"/>
      <c r="G220" s="6"/>
      <c r="H220" s="6"/>
      <c r="I220" s="6"/>
      <c r="J220" s="6">
        <v>150</v>
      </c>
      <c r="K220" s="6"/>
      <c r="L220" s="6"/>
      <c r="M220" s="12" t="s">
        <v>921</v>
      </c>
    </row>
    <row r="221" spans="1:15" ht="30" customHeight="1" x14ac:dyDescent="0.25">
      <c r="A221" s="6">
        <v>39</v>
      </c>
      <c r="B221" s="12" t="s">
        <v>1272</v>
      </c>
      <c r="C221" s="6"/>
      <c r="D221" s="12"/>
      <c r="E221" s="6" t="s">
        <v>166</v>
      </c>
      <c r="F221" s="6"/>
      <c r="G221" s="6"/>
      <c r="H221" s="6"/>
      <c r="I221" s="6"/>
      <c r="J221" s="6">
        <v>150</v>
      </c>
      <c r="K221" s="6"/>
      <c r="L221" s="6"/>
      <c r="M221" s="12" t="s">
        <v>921</v>
      </c>
    </row>
    <row r="222" spans="1:15" ht="30" customHeight="1" x14ac:dyDescent="0.25">
      <c r="A222" s="6">
        <v>40</v>
      </c>
      <c r="B222" s="12" t="s">
        <v>1273</v>
      </c>
      <c r="C222" s="6">
        <v>1985</v>
      </c>
      <c r="D222" s="12"/>
      <c r="E222" s="6" t="s">
        <v>166</v>
      </c>
      <c r="F222" s="6"/>
      <c r="G222" s="6"/>
      <c r="H222" s="6"/>
      <c r="I222" s="6"/>
      <c r="J222" s="6">
        <v>200</v>
      </c>
      <c r="K222" s="6"/>
      <c r="L222" s="6"/>
      <c r="M222" s="12" t="s">
        <v>921</v>
      </c>
    </row>
    <row r="223" spans="1:15" s="51" customFormat="1" ht="30" customHeight="1" x14ac:dyDescent="0.25">
      <c r="A223" s="51">
        <v>8</v>
      </c>
      <c r="B223" s="149" t="s">
        <v>797</v>
      </c>
      <c r="C223" s="149"/>
      <c r="D223" s="85">
        <f>A232</f>
        <v>9</v>
      </c>
      <c r="E223" s="86">
        <f>COUNTIF(E224:E232,"X")</f>
        <v>9</v>
      </c>
      <c r="F223" s="86">
        <f t="shared" ref="F223:H223" si="5">COUNTIF(F224:F232,"X")</f>
        <v>0</v>
      </c>
      <c r="G223" s="86">
        <f t="shared" si="5"/>
        <v>0</v>
      </c>
      <c r="H223" s="86">
        <f t="shared" si="5"/>
        <v>0</v>
      </c>
      <c r="J223" s="87">
        <f>SUM(J224:J232)</f>
        <v>1231</v>
      </c>
      <c r="K223" s="87"/>
      <c r="N223" s="17">
        <f>COUNTIF(N224:N232,"x")</f>
        <v>4</v>
      </c>
      <c r="O223" s="17">
        <f>COUNTIF(O224:O232,"x")</f>
        <v>0</v>
      </c>
    </row>
    <row r="224" spans="1:15" ht="30" customHeight="1" x14ac:dyDescent="0.25">
      <c r="A224" s="4">
        <v>1</v>
      </c>
      <c r="B224" s="11" t="s">
        <v>766</v>
      </c>
      <c r="C224" s="4">
        <v>1965</v>
      </c>
      <c r="D224" s="4" t="s">
        <v>1274</v>
      </c>
      <c r="E224" s="4" t="s">
        <v>166</v>
      </c>
      <c r="F224" s="4"/>
      <c r="G224" s="4"/>
      <c r="H224" s="4"/>
      <c r="I224" s="14" t="s">
        <v>784</v>
      </c>
      <c r="J224" s="4">
        <v>391</v>
      </c>
      <c r="K224" s="4"/>
      <c r="L224" s="4">
        <v>347502705</v>
      </c>
      <c r="M224" s="14" t="s">
        <v>941</v>
      </c>
      <c r="N224" s="66" t="s">
        <v>166</v>
      </c>
    </row>
    <row r="225" spans="1:15" ht="30" customHeight="1" x14ac:dyDescent="0.25">
      <c r="A225" s="4">
        <v>2</v>
      </c>
      <c r="B225" s="11" t="s">
        <v>1275</v>
      </c>
      <c r="C225" s="4">
        <v>1989</v>
      </c>
      <c r="D225" s="4"/>
      <c r="E225" s="4" t="s">
        <v>166</v>
      </c>
      <c r="F225" s="4"/>
      <c r="G225" s="4"/>
      <c r="H225" s="4"/>
      <c r="I225" s="14" t="s">
        <v>1276</v>
      </c>
      <c r="J225" s="4">
        <v>80</v>
      </c>
      <c r="K225" s="4"/>
      <c r="L225" s="4">
        <v>983932870</v>
      </c>
      <c r="M225" s="14" t="s">
        <v>941</v>
      </c>
      <c r="N225" s="66" t="s">
        <v>166</v>
      </c>
    </row>
    <row r="226" spans="1:15" ht="30" customHeight="1" x14ac:dyDescent="0.25">
      <c r="A226" s="4">
        <v>3</v>
      </c>
      <c r="B226" s="11" t="s">
        <v>1277</v>
      </c>
      <c r="C226" s="4">
        <v>1984</v>
      </c>
      <c r="D226" s="4" t="s">
        <v>1278</v>
      </c>
      <c r="E226" s="4" t="s">
        <v>166</v>
      </c>
      <c r="F226" s="4"/>
      <c r="G226" s="4"/>
      <c r="H226" s="4"/>
      <c r="I226" s="14"/>
      <c r="J226" s="4">
        <v>70</v>
      </c>
      <c r="K226" s="4"/>
      <c r="L226" s="4">
        <v>366688388</v>
      </c>
      <c r="M226" s="14" t="s">
        <v>921</v>
      </c>
    </row>
    <row r="227" spans="1:15" ht="30" customHeight="1" x14ac:dyDescent="0.25">
      <c r="A227" s="4">
        <v>4</v>
      </c>
      <c r="B227" s="11" t="s">
        <v>1279</v>
      </c>
      <c r="C227" s="4">
        <v>1977</v>
      </c>
      <c r="D227" s="4" t="s">
        <v>1280</v>
      </c>
      <c r="E227" s="4" t="s">
        <v>166</v>
      </c>
      <c r="F227" s="4"/>
      <c r="G227" s="4"/>
      <c r="H227" s="4"/>
      <c r="I227" s="14" t="s">
        <v>1281</v>
      </c>
      <c r="J227" s="4">
        <v>100</v>
      </c>
      <c r="K227" s="4"/>
      <c r="L227" s="4">
        <v>366760839</v>
      </c>
      <c r="M227" s="14" t="s">
        <v>941</v>
      </c>
      <c r="N227" s="66" t="s">
        <v>166</v>
      </c>
    </row>
    <row r="228" spans="1:15" ht="30" customHeight="1" x14ac:dyDescent="0.25">
      <c r="A228" s="4">
        <v>5</v>
      </c>
      <c r="B228" s="11" t="s">
        <v>1282</v>
      </c>
      <c r="C228" s="4">
        <v>1987</v>
      </c>
      <c r="D228" s="4" t="s">
        <v>1283</v>
      </c>
      <c r="E228" s="4" t="s">
        <v>166</v>
      </c>
      <c r="F228" s="4"/>
      <c r="G228" s="4"/>
      <c r="H228" s="4"/>
      <c r="I228" s="14"/>
      <c r="J228" s="4">
        <v>200</v>
      </c>
      <c r="K228" s="4"/>
      <c r="L228" s="4">
        <v>334772589</v>
      </c>
      <c r="M228" s="14" t="s">
        <v>921</v>
      </c>
    </row>
    <row r="229" spans="1:15" ht="30" customHeight="1" x14ac:dyDescent="0.25">
      <c r="A229" s="4">
        <v>6</v>
      </c>
      <c r="B229" s="11" t="s">
        <v>1282</v>
      </c>
      <c r="C229" s="4"/>
      <c r="D229" s="4" t="s">
        <v>1284</v>
      </c>
      <c r="E229" s="4" t="s">
        <v>166</v>
      </c>
      <c r="F229" s="4"/>
      <c r="G229" s="4"/>
      <c r="H229" s="4"/>
      <c r="I229" s="14"/>
      <c r="J229" s="4">
        <v>100</v>
      </c>
      <c r="K229" s="4"/>
      <c r="L229" s="4">
        <v>334772589</v>
      </c>
      <c r="M229" s="14" t="s">
        <v>921</v>
      </c>
    </row>
    <row r="230" spans="1:15" ht="30" customHeight="1" x14ac:dyDescent="0.25">
      <c r="A230" s="4">
        <v>7</v>
      </c>
      <c r="B230" s="11" t="s">
        <v>1285</v>
      </c>
      <c r="C230" s="4">
        <v>1980</v>
      </c>
      <c r="D230" s="4" t="s">
        <v>1286</v>
      </c>
      <c r="E230" s="4" t="s">
        <v>166</v>
      </c>
      <c r="F230" s="4"/>
      <c r="G230" s="4"/>
      <c r="H230" s="4"/>
      <c r="I230" s="14" t="s">
        <v>1287</v>
      </c>
      <c r="J230" s="4">
        <v>100</v>
      </c>
      <c r="K230" s="4"/>
      <c r="L230" s="4">
        <v>982914794</v>
      </c>
      <c r="M230" s="14" t="s">
        <v>941</v>
      </c>
      <c r="N230" s="66" t="s">
        <v>166</v>
      </c>
    </row>
    <row r="231" spans="1:15" ht="30" customHeight="1" x14ac:dyDescent="0.25">
      <c r="A231" s="4">
        <v>8</v>
      </c>
      <c r="B231" s="11" t="s">
        <v>794</v>
      </c>
      <c r="C231" s="4">
        <v>1984</v>
      </c>
      <c r="D231" s="4" t="s">
        <v>1288</v>
      </c>
      <c r="E231" s="4" t="s">
        <v>166</v>
      </c>
      <c r="F231" s="4"/>
      <c r="G231" s="4"/>
      <c r="H231" s="4"/>
      <c r="I231" s="14"/>
      <c r="J231" s="4">
        <v>70</v>
      </c>
      <c r="K231" s="4"/>
      <c r="L231" s="4">
        <v>965265802</v>
      </c>
      <c r="M231" s="14" t="s">
        <v>921</v>
      </c>
    </row>
    <row r="232" spans="1:15" ht="30" customHeight="1" x14ac:dyDescent="0.25">
      <c r="A232" s="4">
        <v>9</v>
      </c>
      <c r="B232" s="11" t="s">
        <v>794</v>
      </c>
      <c r="C232" s="4"/>
      <c r="D232" s="4" t="s">
        <v>1289</v>
      </c>
      <c r="E232" s="4" t="s">
        <v>166</v>
      </c>
      <c r="F232" s="4"/>
      <c r="G232" s="4"/>
      <c r="H232" s="4"/>
      <c r="I232" s="14"/>
      <c r="J232" s="4">
        <v>120</v>
      </c>
      <c r="K232" s="4"/>
      <c r="L232" s="4">
        <v>965265802</v>
      </c>
      <c r="M232" s="14" t="s">
        <v>921</v>
      </c>
    </row>
    <row r="233" spans="1:15" s="51" customFormat="1" ht="30" customHeight="1" x14ac:dyDescent="0.25">
      <c r="A233" s="51">
        <v>9</v>
      </c>
      <c r="B233" s="149" t="s">
        <v>572</v>
      </c>
      <c r="C233" s="149"/>
      <c r="D233" s="85">
        <f>A241</f>
        <v>8</v>
      </c>
      <c r="E233" s="86">
        <f>COUNTIF(E234:E241,"X")</f>
        <v>8</v>
      </c>
      <c r="F233" s="86">
        <f t="shared" ref="F233:H233" si="6">COUNTIF(F234:F241,"X")</f>
        <v>0</v>
      </c>
      <c r="G233" s="86">
        <f t="shared" si="6"/>
        <v>0</v>
      </c>
      <c r="H233" s="86">
        <f t="shared" si="6"/>
        <v>0</v>
      </c>
      <c r="J233" s="87">
        <f>SUM(J234:J241)</f>
        <v>1200</v>
      </c>
      <c r="K233" s="87"/>
      <c r="N233" s="17">
        <f>COUNTIF(N234:N241,"x")</f>
        <v>5</v>
      </c>
      <c r="O233" s="17">
        <f>COUNTIF(O234:O241,"x")</f>
        <v>0</v>
      </c>
    </row>
    <row r="234" spans="1:15" ht="30" customHeight="1" x14ac:dyDescent="0.25">
      <c r="A234" s="4">
        <v>1</v>
      </c>
      <c r="B234" s="11" t="s">
        <v>525</v>
      </c>
      <c r="C234" s="4">
        <v>1976</v>
      </c>
      <c r="D234" s="4" t="s">
        <v>1290</v>
      </c>
      <c r="E234" s="6" t="s">
        <v>166</v>
      </c>
      <c r="F234" s="4"/>
      <c r="G234" s="4"/>
      <c r="H234" s="4"/>
      <c r="I234" s="14" t="s">
        <v>1291</v>
      </c>
      <c r="J234" s="6">
        <v>150</v>
      </c>
      <c r="K234" s="6"/>
      <c r="L234" s="6">
        <v>378557003</v>
      </c>
      <c r="M234" s="5" t="s">
        <v>993</v>
      </c>
      <c r="N234" s="66" t="s">
        <v>166</v>
      </c>
    </row>
    <row r="235" spans="1:15" ht="30" customHeight="1" x14ac:dyDescent="0.25">
      <c r="A235" s="4">
        <v>2</v>
      </c>
      <c r="B235" s="11" t="s">
        <v>1292</v>
      </c>
      <c r="C235" s="4">
        <v>1964</v>
      </c>
      <c r="D235" s="4" t="s">
        <v>1293</v>
      </c>
      <c r="E235" s="6" t="s">
        <v>166</v>
      </c>
      <c r="F235" s="4"/>
      <c r="G235" s="4"/>
      <c r="H235" s="4"/>
      <c r="I235" s="14" t="s">
        <v>460</v>
      </c>
      <c r="J235" s="6">
        <v>150</v>
      </c>
      <c r="K235" s="6"/>
      <c r="L235" s="6">
        <v>376524803</v>
      </c>
      <c r="M235" s="5" t="s">
        <v>993</v>
      </c>
      <c r="N235" s="66" t="s">
        <v>166</v>
      </c>
    </row>
    <row r="236" spans="1:15" ht="30" customHeight="1" x14ac:dyDescent="0.25">
      <c r="A236" s="4">
        <v>3</v>
      </c>
      <c r="B236" s="11" t="s">
        <v>526</v>
      </c>
      <c r="C236" s="4">
        <v>1978</v>
      </c>
      <c r="D236" s="4" t="s">
        <v>1294</v>
      </c>
      <c r="E236" s="6" t="s">
        <v>166</v>
      </c>
      <c r="F236" s="4"/>
      <c r="G236" s="4"/>
      <c r="H236" s="4"/>
      <c r="I236" s="14" t="s">
        <v>460</v>
      </c>
      <c r="J236" s="6">
        <v>150</v>
      </c>
      <c r="K236" s="6"/>
      <c r="L236" s="6">
        <v>389142328</v>
      </c>
      <c r="M236" s="5" t="s">
        <v>993</v>
      </c>
      <c r="N236" s="66" t="s">
        <v>166</v>
      </c>
    </row>
    <row r="237" spans="1:15" ht="30" customHeight="1" x14ac:dyDescent="0.25">
      <c r="A237" s="4">
        <v>4</v>
      </c>
      <c r="B237" s="11" t="s">
        <v>1295</v>
      </c>
      <c r="C237" s="4">
        <v>1969</v>
      </c>
      <c r="D237" s="4" t="s">
        <v>1296</v>
      </c>
      <c r="E237" s="6" t="s">
        <v>166</v>
      </c>
      <c r="F237" s="4"/>
      <c r="G237" s="4"/>
      <c r="H237" s="4"/>
      <c r="I237" s="14" t="s">
        <v>455</v>
      </c>
      <c r="J237" s="6">
        <v>150</v>
      </c>
      <c r="K237" s="6"/>
      <c r="L237" s="6">
        <v>962132147</v>
      </c>
      <c r="M237" s="5" t="s">
        <v>993</v>
      </c>
      <c r="N237" s="66" t="s">
        <v>166</v>
      </c>
    </row>
    <row r="238" spans="1:15" ht="30" customHeight="1" x14ac:dyDescent="0.25">
      <c r="A238" s="4">
        <v>5</v>
      </c>
      <c r="B238" s="11" t="s">
        <v>1297</v>
      </c>
      <c r="C238" s="4">
        <v>1962</v>
      </c>
      <c r="D238" s="4" t="s">
        <v>1298</v>
      </c>
      <c r="E238" s="6" t="s">
        <v>166</v>
      </c>
      <c r="F238" s="4"/>
      <c r="G238" s="4"/>
      <c r="H238" s="4"/>
      <c r="I238" s="14"/>
      <c r="J238" s="6">
        <v>150</v>
      </c>
      <c r="K238" s="6"/>
      <c r="L238" s="6">
        <v>373840906</v>
      </c>
      <c r="M238" s="5" t="s">
        <v>921</v>
      </c>
    </row>
    <row r="239" spans="1:15" ht="30" customHeight="1" x14ac:dyDescent="0.25">
      <c r="A239" s="4">
        <v>6</v>
      </c>
      <c r="B239" s="11" t="s">
        <v>1299</v>
      </c>
      <c r="C239" s="4">
        <v>1987</v>
      </c>
      <c r="D239" s="4" t="s">
        <v>1300</v>
      </c>
      <c r="E239" s="6" t="s">
        <v>166</v>
      </c>
      <c r="F239" s="4"/>
      <c r="G239" s="4"/>
      <c r="H239" s="4"/>
      <c r="I239" s="14"/>
      <c r="J239" s="6">
        <v>150</v>
      </c>
      <c r="K239" s="6"/>
      <c r="L239" s="6">
        <v>396888576</v>
      </c>
      <c r="M239" s="5" t="s">
        <v>921</v>
      </c>
    </row>
    <row r="240" spans="1:15" ht="30" customHeight="1" x14ac:dyDescent="0.25">
      <c r="A240" s="4">
        <v>7</v>
      </c>
      <c r="B240" s="11" t="s">
        <v>1301</v>
      </c>
      <c r="C240" s="4">
        <v>1965</v>
      </c>
      <c r="D240" s="4" t="s">
        <v>1302</v>
      </c>
      <c r="E240" s="6" t="s">
        <v>166</v>
      </c>
      <c r="F240" s="4"/>
      <c r="G240" s="4"/>
      <c r="H240" s="4"/>
      <c r="I240" s="14" t="s">
        <v>961</v>
      </c>
      <c r="J240" s="6">
        <v>150</v>
      </c>
      <c r="K240" s="6"/>
      <c r="L240" s="6">
        <v>398957093</v>
      </c>
      <c r="M240" s="5" t="s">
        <v>993</v>
      </c>
      <c r="N240" s="66" t="s">
        <v>166</v>
      </c>
    </row>
    <row r="241" spans="1:15" ht="30" customHeight="1" x14ac:dyDescent="0.25">
      <c r="A241" s="4">
        <v>8</v>
      </c>
      <c r="B241" s="11" t="s">
        <v>1303</v>
      </c>
      <c r="C241" s="4">
        <v>1952</v>
      </c>
      <c r="D241" s="4" t="s">
        <v>1304</v>
      </c>
      <c r="E241" s="6" t="s">
        <v>166</v>
      </c>
      <c r="F241" s="4"/>
      <c r="G241" s="4"/>
      <c r="H241" s="4"/>
      <c r="I241" s="14"/>
      <c r="J241" s="6">
        <v>150</v>
      </c>
      <c r="K241" s="6"/>
      <c r="L241" s="6">
        <v>385904798</v>
      </c>
      <c r="M241" s="5" t="s">
        <v>921</v>
      </c>
    </row>
    <row r="242" spans="1:15" s="51" customFormat="1" ht="30" customHeight="1" x14ac:dyDescent="0.25">
      <c r="A242" s="51">
        <v>10</v>
      </c>
      <c r="B242" s="149" t="s">
        <v>583</v>
      </c>
      <c r="C242" s="149"/>
      <c r="D242" s="85">
        <f>A250</f>
        <v>8</v>
      </c>
      <c r="E242" s="86">
        <f>COUNTIF(E243:E250,"X")</f>
        <v>0</v>
      </c>
      <c r="F242" s="86">
        <f t="shared" ref="F242:H242" si="7">COUNTIF(F243:F250,"X")</f>
        <v>1</v>
      </c>
      <c r="G242" s="86">
        <f t="shared" si="7"/>
        <v>7</v>
      </c>
      <c r="H242" s="86">
        <f t="shared" si="7"/>
        <v>0</v>
      </c>
      <c r="J242" s="87">
        <f>SUM(J243:J250)</f>
        <v>850</v>
      </c>
      <c r="K242" s="87"/>
      <c r="N242" s="17">
        <f>COUNTIF(N243:N250,"x")</f>
        <v>7</v>
      </c>
      <c r="O242" s="17">
        <f>COUNTIF(O243:O250,"x")</f>
        <v>2</v>
      </c>
    </row>
    <row r="243" spans="1:15" ht="30" customHeight="1" x14ac:dyDescent="0.25">
      <c r="A243" s="4">
        <v>1</v>
      </c>
      <c r="B243" s="11" t="s">
        <v>575</v>
      </c>
      <c r="C243" s="4">
        <v>1990</v>
      </c>
      <c r="D243" s="4" t="s">
        <v>1305</v>
      </c>
      <c r="E243" s="4"/>
      <c r="F243" s="4"/>
      <c r="G243" s="6" t="s">
        <v>166</v>
      </c>
      <c r="H243" s="6"/>
      <c r="I243" s="14" t="s">
        <v>1101</v>
      </c>
      <c r="J243" s="6">
        <v>300</v>
      </c>
      <c r="K243" s="6"/>
      <c r="L243" s="6">
        <v>394925369</v>
      </c>
      <c r="M243" s="5" t="s">
        <v>2320</v>
      </c>
      <c r="N243" s="66" t="s">
        <v>166</v>
      </c>
      <c r="O243" s="66" t="s">
        <v>166</v>
      </c>
    </row>
    <row r="244" spans="1:15" ht="30" customHeight="1" x14ac:dyDescent="0.25">
      <c r="A244" s="4">
        <f>A243+1</f>
        <v>2</v>
      </c>
      <c r="B244" s="11" t="s">
        <v>1306</v>
      </c>
      <c r="C244" s="4">
        <v>1986</v>
      </c>
      <c r="D244" s="4"/>
      <c r="E244" s="4"/>
      <c r="F244" s="4"/>
      <c r="G244" s="6" t="s">
        <v>166</v>
      </c>
      <c r="H244" s="6"/>
      <c r="I244" s="14" t="s">
        <v>458</v>
      </c>
      <c r="J244" s="6">
        <v>100</v>
      </c>
      <c r="K244" s="6"/>
      <c r="L244" s="6">
        <v>530611180</v>
      </c>
      <c r="M244" s="5" t="s">
        <v>993</v>
      </c>
      <c r="N244" s="66" t="s">
        <v>166</v>
      </c>
    </row>
    <row r="245" spans="1:15" ht="30" customHeight="1" x14ac:dyDescent="0.25">
      <c r="A245" s="4">
        <f t="shared" ref="A245:A250" si="8">A244+1</f>
        <v>3</v>
      </c>
      <c r="B245" s="11" t="s">
        <v>1307</v>
      </c>
      <c r="C245" s="4">
        <v>1995</v>
      </c>
      <c r="D245" s="4" t="s">
        <v>1308</v>
      </c>
      <c r="E245" s="4"/>
      <c r="F245" s="4"/>
      <c r="G245" s="6" t="s">
        <v>166</v>
      </c>
      <c r="H245" s="6"/>
      <c r="I245" s="14" t="s">
        <v>590</v>
      </c>
      <c r="J245" s="6">
        <v>70</v>
      </c>
      <c r="K245" s="6"/>
      <c r="L245" s="6">
        <v>865051559</v>
      </c>
      <c r="M245" s="5" t="s">
        <v>993</v>
      </c>
      <c r="N245" s="66" t="s">
        <v>166</v>
      </c>
    </row>
    <row r="246" spans="1:15" ht="30" customHeight="1" x14ac:dyDescent="0.25">
      <c r="A246" s="4">
        <f t="shared" si="8"/>
        <v>4</v>
      </c>
      <c r="B246" s="11" t="s">
        <v>1309</v>
      </c>
      <c r="C246" s="4">
        <v>1998</v>
      </c>
      <c r="D246" s="4" t="s">
        <v>1310</v>
      </c>
      <c r="E246" s="4"/>
      <c r="F246" s="4"/>
      <c r="G246" s="6" t="s">
        <v>166</v>
      </c>
      <c r="H246" s="6"/>
      <c r="I246" s="14" t="s">
        <v>1311</v>
      </c>
      <c r="J246" s="6">
        <v>60</v>
      </c>
      <c r="K246" s="6"/>
      <c r="L246" s="6">
        <v>865051559</v>
      </c>
      <c r="M246" s="5" t="s">
        <v>2320</v>
      </c>
      <c r="N246" s="66" t="s">
        <v>166</v>
      </c>
      <c r="O246" s="66" t="s">
        <v>166</v>
      </c>
    </row>
    <row r="247" spans="1:15" ht="30" customHeight="1" x14ac:dyDescent="0.25">
      <c r="A247" s="4">
        <f t="shared" si="8"/>
        <v>5</v>
      </c>
      <c r="B247" s="11" t="s">
        <v>580</v>
      </c>
      <c r="C247" s="4">
        <v>1968</v>
      </c>
      <c r="D247" s="4" t="s">
        <v>1312</v>
      </c>
      <c r="E247" s="4"/>
      <c r="F247" s="4"/>
      <c r="G247" s="6" t="s">
        <v>166</v>
      </c>
      <c r="H247" s="6"/>
      <c r="I247" s="14" t="s">
        <v>579</v>
      </c>
      <c r="J247" s="6">
        <v>100</v>
      </c>
      <c r="K247" s="6"/>
      <c r="L247" s="6">
        <v>377399546</v>
      </c>
      <c r="M247" s="5" t="s">
        <v>993</v>
      </c>
      <c r="N247" s="66" t="s">
        <v>166</v>
      </c>
    </row>
    <row r="248" spans="1:15" ht="30" customHeight="1" x14ac:dyDescent="0.25">
      <c r="A248" s="4">
        <f t="shared" si="8"/>
        <v>6</v>
      </c>
      <c r="B248" s="11" t="s">
        <v>1313</v>
      </c>
      <c r="C248" s="4">
        <v>1980</v>
      </c>
      <c r="D248" s="4" t="s">
        <v>1314</v>
      </c>
      <c r="E248" s="4"/>
      <c r="F248" s="4"/>
      <c r="G248" s="6" t="s">
        <v>166</v>
      </c>
      <c r="H248" s="6"/>
      <c r="I248" s="14" t="s">
        <v>489</v>
      </c>
      <c r="J248" s="6">
        <v>60</v>
      </c>
      <c r="K248" s="6"/>
      <c r="L248" s="6">
        <v>966875480</v>
      </c>
      <c r="M248" s="5" t="s">
        <v>993</v>
      </c>
      <c r="N248" s="66" t="s">
        <v>166</v>
      </c>
    </row>
    <row r="249" spans="1:15" ht="30" customHeight="1" x14ac:dyDescent="0.25">
      <c r="A249" s="4">
        <f t="shared" si="8"/>
        <v>7</v>
      </c>
      <c r="B249" s="11" t="s">
        <v>582</v>
      </c>
      <c r="C249" s="4">
        <v>1980</v>
      </c>
      <c r="D249" s="11" t="s">
        <v>1315</v>
      </c>
      <c r="E249" s="4"/>
      <c r="F249" s="4"/>
      <c r="G249" s="6" t="s">
        <v>166</v>
      </c>
      <c r="H249" s="6"/>
      <c r="I249" s="5"/>
      <c r="J249" s="6">
        <v>100</v>
      </c>
      <c r="K249" s="6"/>
      <c r="L249" s="6">
        <v>385271302</v>
      </c>
      <c r="M249" s="5" t="s">
        <v>993</v>
      </c>
      <c r="N249" s="66" t="s">
        <v>166</v>
      </c>
    </row>
    <row r="250" spans="1:15" ht="30" customHeight="1" x14ac:dyDescent="0.25">
      <c r="A250" s="4">
        <f t="shared" si="8"/>
        <v>8</v>
      </c>
      <c r="B250" s="11" t="s">
        <v>1316</v>
      </c>
      <c r="C250" s="4">
        <v>1979</v>
      </c>
      <c r="D250" s="11" t="s">
        <v>1317</v>
      </c>
      <c r="E250" s="4"/>
      <c r="F250" s="6" t="s">
        <v>166</v>
      </c>
      <c r="G250" s="4"/>
      <c r="H250" s="4"/>
      <c r="I250" s="14"/>
      <c r="J250" s="6">
        <v>60</v>
      </c>
      <c r="K250" s="6"/>
      <c r="L250" s="6">
        <v>966875480</v>
      </c>
      <c r="M250" s="5" t="s">
        <v>921</v>
      </c>
    </row>
    <row r="251" spans="1:15" s="51" customFormat="1" ht="30" customHeight="1" x14ac:dyDescent="0.25">
      <c r="A251" s="51">
        <v>11</v>
      </c>
      <c r="B251" s="154" t="s">
        <v>573</v>
      </c>
      <c r="C251" s="154"/>
      <c r="D251" s="85">
        <f>A252</f>
        <v>1</v>
      </c>
      <c r="E251" s="86">
        <f>COUNTIF(E252:E252,"X")</f>
        <v>1</v>
      </c>
      <c r="F251" s="86">
        <f t="shared" ref="F251:H251" si="9">COUNTIF(F252:F252,"X")</f>
        <v>0</v>
      </c>
      <c r="G251" s="86">
        <f t="shared" si="9"/>
        <v>0</v>
      </c>
      <c r="H251" s="86">
        <f t="shared" si="9"/>
        <v>0</v>
      </c>
      <c r="J251" s="87">
        <f>SUM(J252:J252)</f>
        <v>100</v>
      </c>
      <c r="K251" s="87"/>
      <c r="N251" s="17"/>
      <c r="O251" s="17"/>
    </row>
    <row r="252" spans="1:15" ht="30" customHeight="1" x14ac:dyDescent="0.25">
      <c r="A252" s="4">
        <v>1</v>
      </c>
      <c r="B252" s="11" t="s">
        <v>1318</v>
      </c>
      <c r="C252" s="4">
        <v>1982</v>
      </c>
      <c r="D252" s="6" t="s">
        <v>1319</v>
      </c>
      <c r="E252" s="6" t="s">
        <v>166</v>
      </c>
      <c r="F252" s="6"/>
      <c r="G252" s="6"/>
      <c r="H252" s="6"/>
      <c r="I252" s="5"/>
      <c r="J252" s="6">
        <v>100</v>
      </c>
      <c r="K252" s="6"/>
      <c r="L252" s="6">
        <v>967256269</v>
      </c>
      <c r="M252" s="5"/>
    </row>
    <row r="253" spans="1:15" s="87" customFormat="1" ht="30" customHeight="1" x14ac:dyDescent="0.25">
      <c r="A253" s="87">
        <v>12</v>
      </c>
      <c r="B253" s="150" t="s">
        <v>664</v>
      </c>
      <c r="C253" s="150"/>
      <c r="D253" s="83">
        <f>A267</f>
        <v>14</v>
      </c>
      <c r="E253" s="84">
        <f>COUNTIF(E254:E267,"X")</f>
        <v>14</v>
      </c>
      <c r="F253" s="84">
        <f t="shared" ref="F253:H253" si="10">COUNTIF(F254:F267,"X")</f>
        <v>0</v>
      </c>
      <c r="G253" s="84">
        <f t="shared" si="10"/>
        <v>0</v>
      </c>
      <c r="H253" s="84">
        <f t="shared" si="10"/>
        <v>0</v>
      </c>
      <c r="J253" s="87">
        <f>SUM(J254:J267)</f>
        <v>2490</v>
      </c>
      <c r="N253" s="17">
        <f>COUNTIF(N254:N267,"x")</f>
        <v>5</v>
      </c>
      <c r="O253" s="17">
        <f>COUNTIF(O254:O267,"x")</f>
        <v>0</v>
      </c>
    </row>
    <row r="254" spans="1:15" ht="30" customHeight="1" x14ac:dyDescent="0.25">
      <c r="A254" s="4">
        <v>1</v>
      </c>
      <c r="B254" s="11" t="s">
        <v>1320</v>
      </c>
      <c r="C254" s="4">
        <v>1973</v>
      </c>
      <c r="D254" s="14" t="s">
        <v>1321</v>
      </c>
      <c r="E254" s="6" t="s">
        <v>166</v>
      </c>
      <c r="F254" s="4"/>
      <c r="G254" s="4"/>
      <c r="H254" s="4"/>
      <c r="I254" s="14"/>
      <c r="J254" s="6">
        <v>100</v>
      </c>
      <c r="K254" s="6"/>
      <c r="L254" s="6"/>
      <c r="M254" s="5" t="s">
        <v>921</v>
      </c>
    </row>
    <row r="255" spans="1:15" ht="30" customHeight="1" x14ac:dyDescent="0.25">
      <c r="A255" s="4">
        <v>2</v>
      </c>
      <c r="B255" s="11" t="s">
        <v>586</v>
      </c>
      <c r="C255" s="4">
        <v>2001</v>
      </c>
      <c r="D255" s="14" t="s">
        <v>1322</v>
      </c>
      <c r="E255" s="6" t="s">
        <v>166</v>
      </c>
      <c r="F255" s="4"/>
      <c r="G255" s="4"/>
      <c r="H255" s="4"/>
      <c r="I255" s="14"/>
      <c r="J255" s="6">
        <v>100</v>
      </c>
      <c r="K255" s="6"/>
      <c r="L255" s="6"/>
      <c r="M255" s="5" t="s">
        <v>921</v>
      </c>
    </row>
    <row r="256" spans="1:15" ht="30" customHeight="1" x14ac:dyDescent="0.25">
      <c r="A256" s="4">
        <v>3</v>
      </c>
      <c r="B256" s="11" t="s">
        <v>646</v>
      </c>
      <c r="C256" s="4">
        <v>1980</v>
      </c>
      <c r="D256" s="14" t="s">
        <v>1323</v>
      </c>
      <c r="E256" s="6" t="s">
        <v>166</v>
      </c>
      <c r="F256" s="4"/>
      <c r="G256" s="4"/>
      <c r="H256" s="4"/>
      <c r="I256" s="14" t="s">
        <v>489</v>
      </c>
      <c r="J256" s="6">
        <v>200</v>
      </c>
      <c r="K256" s="6"/>
      <c r="L256" s="6">
        <v>399225118</v>
      </c>
      <c r="M256" s="5" t="s">
        <v>993</v>
      </c>
      <c r="N256" s="66" t="s">
        <v>166</v>
      </c>
    </row>
    <row r="257" spans="1:15" ht="30" customHeight="1" x14ac:dyDescent="0.25">
      <c r="A257" s="4">
        <v>4</v>
      </c>
      <c r="B257" s="11" t="s">
        <v>1324</v>
      </c>
      <c r="C257" s="4">
        <v>1980</v>
      </c>
      <c r="D257" s="14" t="s">
        <v>1325</v>
      </c>
      <c r="E257" s="6" t="s">
        <v>166</v>
      </c>
      <c r="F257" s="4"/>
      <c r="G257" s="4"/>
      <c r="H257" s="4"/>
      <c r="I257" s="14"/>
      <c r="J257" s="6">
        <v>100</v>
      </c>
      <c r="K257" s="6"/>
      <c r="L257" s="6">
        <v>368302594</v>
      </c>
      <c r="M257" s="5" t="s">
        <v>921</v>
      </c>
    </row>
    <row r="258" spans="1:15" ht="30" customHeight="1" x14ac:dyDescent="0.25">
      <c r="A258" s="4">
        <v>5</v>
      </c>
      <c r="B258" s="11" t="s">
        <v>1326</v>
      </c>
      <c r="C258" s="4">
        <v>1992</v>
      </c>
      <c r="D258" s="14" t="s">
        <v>1327</v>
      </c>
      <c r="E258" s="6" t="s">
        <v>166</v>
      </c>
      <c r="F258" s="4"/>
      <c r="G258" s="4"/>
      <c r="H258" s="4"/>
      <c r="I258" s="14" t="s">
        <v>475</v>
      </c>
      <c r="J258" s="6">
        <v>200</v>
      </c>
      <c r="K258" s="6"/>
      <c r="L258" s="6">
        <v>332520291</v>
      </c>
      <c r="M258" s="5" t="s">
        <v>993</v>
      </c>
      <c r="N258" s="66" t="s">
        <v>166</v>
      </c>
    </row>
    <row r="259" spans="1:15" ht="30" customHeight="1" x14ac:dyDescent="0.25">
      <c r="A259" s="4">
        <v>6</v>
      </c>
      <c r="B259" s="11" t="s">
        <v>609</v>
      </c>
      <c r="C259" s="4">
        <v>1973</v>
      </c>
      <c r="D259" s="14" t="s">
        <v>1322</v>
      </c>
      <c r="E259" s="6" t="s">
        <v>166</v>
      </c>
      <c r="F259" s="4"/>
      <c r="G259" s="4"/>
      <c r="H259" s="4"/>
      <c r="I259" s="14"/>
      <c r="J259" s="6">
        <v>100</v>
      </c>
      <c r="K259" s="6"/>
      <c r="L259" s="6">
        <v>378557256</v>
      </c>
      <c r="M259" s="5" t="s">
        <v>921</v>
      </c>
    </row>
    <row r="260" spans="1:15" ht="30" customHeight="1" x14ac:dyDescent="0.25">
      <c r="A260" s="4">
        <v>7</v>
      </c>
      <c r="B260" s="11" t="s">
        <v>1328</v>
      </c>
      <c r="C260" s="4">
        <v>1984</v>
      </c>
      <c r="D260" s="14" t="s">
        <v>1329</v>
      </c>
      <c r="E260" s="6" t="s">
        <v>166</v>
      </c>
      <c r="F260" s="4"/>
      <c r="G260" s="4"/>
      <c r="H260" s="4"/>
      <c r="I260" s="14" t="s">
        <v>479</v>
      </c>
      <c r="J260" s="6">
        <v>150</v>
      </c>
      <c r="K260" s="6"/>
      <c r="L260" s="6">
        <v>358895789</v>
      </c>
      <c r="M260" s="5" t="s">
        <v>993</v>
      </c>
      <c r="N260" s="66" t="s">
        <v>166</v>
      </c>
    </row>
    <row r="261" spans="1:15" ht="30" customHeight="1" x14ac:dyDescent="0.25">
      <c r="A261" s="4">
        <v>8</v>
      </c>
      <c r="B261" s="11" t="s">
        <v>1330</v>
      </c>
      <c r="C261" s="4">
        <v>1992</v>
      </c>
      <c r="D261" s="14" t="s">
        <v>1331</v>
      </c>
      <c r="E261" s="6" t="s">
        <v>166</v>
      </c>
      <c r="F261" s="4"/>
      <c r="G261" s="4"/>
      <c r="H261" s="4"/>
      <c r="I261" s="14" t="s">
        <v>460</v>
      </c>
      <c r="J261" s="6">
        <v>120</v>
      </c>
      <c r="K261" s="6"/>
      <c r="L261" s="6">
        <v>377549882</v>
      </c>
      <c r="M261" s="5" t="s">
        <v>993</v>
      </c>
      <c r="N261" s="66" t="s">
        <v>166</v>
      </c>
    </row>
    <row r="262" spans="1:15" ht="30" customHeight="1" x14ac:dyDescent="0.25">
      <c r="A262" s="4">
        <v>9</v>
      </c>
      <c r="B262" s="11" t="s">
        <v>616</v>
      </c>
      <c r="C262" s="4">
        <v>1982</v>
      </c>
      <c r="D262" s="14" t="s">
        <v>1332</v>
      </c>
      <c r="E262" s="6" t="s">
        <v>166</v>
      </c>
      <c r="F262" s="4"/>
      <c r="G262" s="4"/>
      <c r="H262" s="4"/>
      <c r="I262" s="14"/>
      <c r="J262" s="6">
        <v>70</v>
      </c>
      <c r="K262" s="6"/>
      <c r="L262" s="6">
        <v>968705414</v>
      </c>
      <c r="M262" s="5" t="s">
        <v>921</v>
      </c>
    </row>
    <row r="263" spans="1:15" ht="30" customHeight="1" x14ac:dyDescent="0.25">
      <c r="A263" s="4">
        <v>10</v>
      </c>
      <c r="B263" s="12" t="s">
        <v>635</v>
      </c>
      <c r="C263" s="6">
        <v>1983</v>
      </c>
      <c r="D263" s="14" t="s">
        <v>1333</v>
      </c>
      <c r="E263" s="6" t="s">
        <v>166</v>
      </c>
      <c r="F263" s="4"/>
      <c r="G263" s="4"/>
      <c r="H263" s="4"/>
      <c r="I263" s="14"/>
      <c r="J263" s="6">
        <v>300</v>
      </c>
      <c r="K263" s="6"/>
      <c r="L263" s="6">
        <v>966675026</v>
      </c>
      <c r="M263" s="5" t="s">
        <v>921</v>
      </c>
    </row>
    <row r="264" spans="1:15" ht="30" customHeight="1" x14ac:dyDescent="0.25">
      <c r="A264" s="4">
        <v>11</v>
      </c>
      <c r="B264" s="11" t="s">
        <v>639</v>
      </c>
      <c r="C264" s="4">
        <v>1983</v>
      </c>
      <c r="D264" s="14" t="s">
        <v>1334</v>
      </c>
      <c r="E264" s="6" t="s">
        <v>166</v>
      </c>
      <c r="F264" s="4"/>
      <c r="G264" s="4"/>
      <c r="H264" s="4"/>
      <c r="I264" s="14" t="s">
        <v>475</v>
      </c>
      <c r="J264" s="6">
        <v>150</v>
      </c>
      <c r="K264" s="6"/>
      <c r="L264" s="6">
        <v>974356157</v>
      </c>
      <c r="M264" s="5" t="s">
        <v>993</v>
      </c>
      <c r="N264" s="66" t="s">
        <v>166</v>
      </c>
    </row>
    <row r="265" spans="1:15" ht="30" customHeight="1" x14ac:dyDescent="0.25">
      <c r="A265" s="4">
        <v>12</v>
      </c>
      <c r="B265" s="11" t="s">
        <v>642</v>
      </c>
      <c r="C265" s="4">
        <v>1957</v>
      </c>
      <c r="D265" s="14" t="s">
        <v>1335</v>
      </c>
      <c r="E265" s="6" t="s">
        <v>166</v>
      </c>
      <c r="F265" s="4"/>
      <c r="G265" s="4"/>
      <c r="H265" s="4"/>
      <c r="I265" s="14"/>
      <c r="J265" s="6">
        <v>300</v>
      </c>
      <c r="K265" s="6"/>
      <c r="L265" s="6">
        <v>363182090</v>
      </c>
      <c r="M265" s="5" t="s">
        <v>921</v>
      </c>
    </row>
    <row r="266" spans="1:15" ht="30" customHeight="1" x14ac:dyDescent="0.25">
      <c r="A266" s="4">
        <v>13</v>
      </c>
      <c r="B266" s="11" t="s">
        <v>642</v>
      </c>
      <c r="C266" s="4">
        <v>1958</v>
      </c>
      <c r="D266" s="14" t="s">
        <v>1336</v>
      </c>
      <c r="E266" s="6" t="s">
        <v>166</v>
      </c>
      <c r="F266" s="4"/>
      <c r="G266" s="4"/>
      <c r="H266" s="4"/>
      <c r="I266" s="14"/>
      <c r="J266" s="6">
        <v>300</v>
      </c>
      <c r="K266" s="6"/>
      <c r="L266" s="6">
        <v>363182090</v>
      </c>
      <c r="M266" s="5" t="s">
        <v>921</v>
      </c>
    </row>
    <row r="267" spans="1:15" ht="30" customHeight="1" x14ac:dyDescent="0.25">
      <c r="A267" s="4">
        <v>14</v>
      </c>
      <c r="B267" s="11" t="s">
        <v>653</v>
      </c>
      <c r="C267" s="4">
        <v>1979</v>
      </c>
      <c r="D267" s="14" t="s">
        <v>1337</v>
      </c>
      <c r="E267" s="6" t="s">
        <v>166</v>
      </c>
      <c r="F267" s="4"/>
      <c r="G267" s="4"/>
      <c r="H267" s="4"/>
      <c r="I267" s="14"/>
      <c r="J267" s="6">
        <v>300</v>
      </c>
      <c r="K267" s="6"/>
      <c r="L267" s="6">
        <v>378556814</v>
      </c>
      <c r="M267" s="5" t="s">
        <v>921</v>
      </c>
    </row>
    <row r="268" spans="1:15" s="51" customFormat="1" ht="30" customHeight="1" x14ac:dyDescent="0.25">
      <c r="A268" s="51">
        <v>13</v>
      </c>
      <c r="B268" s="88" t="s">
        <v>676</v>
      </c>
      <c r="C268" s="88"/>
      <c r="D268" s="85">
        <f>A273</f>
        <v>5</v>
      </c>
      <c r="E268" s="86">
        <f>COUNTIF(E269:E273,"X")</f>
        <v>3</v>
      </c>
      <c r="F268" s="86">
        <f t="shared" ref="F268:H268" si="11">COUNTIF(F269:F273,"X")</f>
        <v>0</v>
      </c>
      <c r="G268" s="86">
        <f t="shared" si="11"/>
        <v>2</v>
      </c>
      <c r="H268" s="86">
        <f t="shared" si="11"/>
        <v>0</v>
      </c>
      <c r="J268" s="87">
        <f>SUM(J269:J273)</f>
        <v>785</v>
      </c>
      <c r="K268" s="87"/>
      <c r="N268" s="17">
        <f>COUNTIF(N269:N273,"x")</f>
        <v>3</v>
      </c>
      <c r="O268" s="17">
        <f>COUNTIF(O269:O273,"x")</f>
        <v>1</v>
      </c>
    </row>
    <row r="269" spans="1:15" ht="30" customHeight="1" x14ac:dyDescent="0.25">
      <c r="A269" s="10">
        <v>1</v>
      </c>
      <c r="B269" s="7" t="s">
        <v>1338</v>
      </c>
      <c r="C269" s="8">
        <v>1964</v>
      </c>
      <c r="D269" s="8"/>
      <c r="E269" s="4"/>
      <c r="F269" s="4"/>
      <c r="G269" s="6" t="s">
        <v>166</v>
      </c>
      <c r="H269" s="6"/>
      <c r="I269" s="14" t="s">
        <v>1339</v>
      </c>
      <c r="J269" s="8">
        <v>300</v>
      </c>
      <c r="K269" s="8"/>
      <c r="L269" s="8">
        <v>982644199</v>
      </c>
      <c r="M269" s="7" t="s">
        <v>2320</v>
      </c>
      <c r="N269" s="66" t="s">
        <v>166</v>
      </c>
      <c r="O269" s="66" t="s">
        <v>166</v>
      </c>
    </row>
    <row r="270" spans="1:15" ht="30" customHeight="1" x14ac:dyDescent="0.25">
      <c r="A270" s="4">
        <v>2</v>
      </c>
      <c r="B270" s="11" t="s">
        <v>1340</v>
      </c>
      <c r="C270" s="4">
        <v>1984</v>
      </c>
      <c r="D270" s="11"/>
      <c r="E270" s="4"/>
      <c r="F270" s="4"/>
      <c r="G270" s="6" t="s">
        <v>166</v>
      </c>
      <c r="H270" s="6"/>
      <c r="I270" s="14" t="s">
        <v>1341</v>
      </c>
      <c r="J270" s="6">
        <v>100</v>
      </c>
      <c r="K270" s="6"/>
      <c r="L270" s="6">
        <v>961032362</v>
      </c>
      <c r="M270" s="7" t="s">
        <v>993</v>
      </c>
      <c r="N270" s="66" t="s">
        <v>166</v>
      </c>
    </row>
    <row r="271" spans="1:15" ht="30" customHeight="1" x14ac:dyDescent="0.25">
      <c r="A271" s="10">
        <v>3</v>
      </c>
      <c r="B271" s="11" t="s">
        <v>218</v>
      </c>
      <c r="C271" s="4">
        <v>1998</v>
      </c>
      <c r="D271" s="11" t="s">
        <v>1342</v>
      </c>
      <c r="E271" s="6" t="s">
        <v>166</v>
      </c>
      <c r="F271" s="4"/>
      <c r="G271" s="4"/>
      <c r="H271" s="4"/>
      <c r="I271" s="14"/>
      <c r="J271" s="6">
        <v>192</v>
      </c>
      <c r="K271" s="6"/>
      <c r="L271" s="6">
        <v>966180109</v>
      </c>
      <c r="M271" s="5" t="s">
        <v>921</v>
      </c>
    </row>
    <row r="272" spans="1:15" ht="30" customHeight="1" x14ac:dyDescent="0.25">
      <c r="A272" s="4">
        <v>4</v>
      </c>
      <c r="B272" s="11" t="s">
        <v>1343</v>
      </c>
      <c r="C272" s="4">
        <v>1974</v>
      </c>
      <c r="D272" s="11" t="s">
        <v>1344</v>
      </c>
      <c r="E272" s="6" t="s">
        <v>166</v>
      </c>
      <c r="F272" s="4"/>
      <c r="G272" s="4"/>
      <c r="H272" s="4"/>
      <c r="I272" s="14"/>
      <c r="J272" s="6">
        <v>93</v>
      </c>
      <c r="K272" s="6"/>
      <c r="L272" s="6">
        <v>352147299</v>
      </c>
      <c r="M272" s="5" t="s">
        <v>921</v>
      </c>
    </row>
    <row r="273" spans="1:15" ht="30" customHeight="1" x14ac:dyDescent="0.25">
      <c r="A273" s="10">
        <v>5</v>
      </c>
      <c r="B273" s="11" t="s">
        <v>1345</v>
      </c>
      <c r="C273" s="4">
        <v>1965</v>
      </c>
      <c r="D273" s="11" t="s">
        <v>1346</v>
      </c>
      <c r="E273" s="6" t="s">
        <v>166</v>
      </c>
      <c r="F273" s="4"/>
      <c r="G273" s="4"/>
      <c r="H273" s="4"/>
      <c r="I273" s="14" t="s">
        <v>1347</v>
      </c>
      <c r="J273" s="6">
        <v>100</v>
      </c>
      <c r="K273" s="6"/>
      <c r="L273" s="6"/>
      <c r="M273" s="5" t="s">
        <v>993</v>
      </c>
      <c r="N273" s="66" t="s">
        <v>166</v>
      </c>
    </row>
    <row r="274" spans="1:15" s="51" customFormat="1" ht="30" customHeight="1" x14ac:dyDescent="0.25">
      <c r="A274" s="51">
        <v>14</v>
      </c>
      <c r="B274" s="58" t="s">
        <v>690</v>
      </c>
      <c r="C274" s="58"/>
      <c r="D274" s="85">
        <f>A282</f>
        <v>8</v>
      </c>
      <c r="E274" s="86">
        <f>COUNTIF(E275:E279,"X")</f>
        <v>0</v>
      </c>
      <c r="F274" s="86">
        <f>COUNTIF(F275:F282,"X")</f>
        <v>8</v>
      </c>
      <c r="G274" s="86">
        <f t="shared" ref="G274" si="12">COUNTIF(G275:G279,"X")</f>
        <v>0</v>
      </c>
      <c r="H274" s="86">
        <f t="shared" ref="H274" si="13">COUNTIF(H275:H279,"X")</f>
        <v>0</v>
      </c>
      <c r="J274" s="87">
        <f>SUM(J275:J282)</f>
        <v>1550</v>
      </c>
      <c r="K274" s="87"/>
      <c r="N274" s="17">
        <f>COUNTIF(N275:N282,"x")</f>
        <v>0</v>
      </c>
      <c r="O274" s="17">
        <f>COUNTIF(O275:O282,"x")</f>
        <v>0</v>
      </c>
    </row>
    <row r="275" spans="1:15" ht="30" customHeight="1" x14ac:dyDescent="0.25">
      <c r="A275" s="4">
        <v>1</v>
      </c>
      <c r="B275" s="12" t="s">
        <v>1348</v>
      </c>
      <c r="C275" s="6">
        <v>1947</v>
      </c>
      <c r="D275" s="5" t="s">
        <v>1349</v>
      </c>
      <c r="E275" s="6"/>
      <c r="F275" s="6" t="s">
        <v>166</v>
      </c>
      <c r="G275" s="6"/>
      <c r="H275" s="6"/>
      <c r="I275" s="33"/>
      <c r="J275" s="6">
        <v>150</v>
      </c>
      <c r="K275" s="6"/>
      <c r="L275" s="6">
        <v>374624883</v>
      </c>
      <c r="M275" s="5" t="s">
        <v>921</v>
      </c>
    </row>
    <row r="276" spans="1:15" ht="30" customHeight="1" x14ac:dyDescent="0.25">
      <c r="A276" s="4">
        <v>2</v>
      </c>
      <c r="B276" s="11" t="s">
        <v>1350</v>
      </c>
      <c r="C276" s="6"/>
      <c r="D276" s="5" t="s">
        <v>1351</v>
      </c>
      <c r="E276" s="6"/>
      <c r="F276" s="6" t="s">
        <v>166</v>
      </c>
      <c r="G276" s="6"/>
      <c r="H276" s="6"/>
      <c r="I276" s="33"/>
      <c r="J276" s="6">
        <v>200</v>
      </c>
      <c r="K276" s="6"/>
      <c r="L276" s="6"/>
      <c r="M276" s="5" t="s">
        <v>921</v>
      </c>
    </row>
    <row r="277" spans="1:15" ht="30" customHeight="1" x14ac:dyDescent="0.25">
      <c r="A277" s="4">
        <v>3</v>
      </c>
      <c r="B277" s="12" t="s">
        <v>1352</v>
      </c>
      <c r="C277" s="6">
        <v>1951</v>
      </c>
      <c r="D277" s="5" t="s">
        <v>1353</v>
      </c>
      <c r="E277" s="6"/>
      <c r="F277" s="6" t="s">
        <v>166</v>
      </c>
      <c r="G277" s="6"/>
      <c r="H277" s="6"/>
      <c r="I277" s="33"/>
      <c r="J277" s="6">
        <v>200</v>
      </c>
      <c r="K277" s="6"/>
      <c r="L277" s="6">
        <v>973124235</v>
      </c>
      <c r="M277" s="33" t="s">
        <v>921</v>
      </c>
    </row>
    <row r="278" spans="1:15" ht="30" customHeight="1" x14ac:dyDescent="0.25">
      <c r="A278" s="4">
        <v>4</v>
      </c>
      <c r="B278" s="12" t="s">
        <v>1354</v>
      </c>
      <c r="C278" s="6">
        <v>1969</v>
      </c>
      <c r="D278" s="5" t="s">
        <v>1355</v>
      </c>
      <c r="E278" s="6"/>
      <c r="F278" s="6" t="s">
        <v>166</v>
      </c>
      <c r="G278" s="6"/>
      <c r="H278" s="6"/>
      <c r="I278" s="33"/>
      <c r="J278" s="6">
        <v>200</v>
      </c>
      <c r="K278" s="6"/>
      <c r="L278" s="6">
        <v>366575987</v>
      </c>
      <c r="M278" s="33" t="s">
        <v>921</v>
      </c>
    </row>
    <row r="279" spans="1:15" ht="30" customHeight="1" x14ac:dyDescent="0.25">
      <c r="A279" s="4">
        <v>5</v>
      </c>
      <c r="B279" s="12" t="s">
        <v>1356</v>
      </c>
      <c r="C279" s="6">
        <v>1966</v>
      </c>
      <c r="D279" s="5" t="s">
        <v>1357</v>
      </c>
      <c r="E279" s="6"/>
      <c r="F279" s="6" t="s">
        <v>166</v>
      </c>
      <c r="G279" s="6"/>
      <c r="H279" s="6"/>
      <c r="I279" s="33"/>
      <c r="J279" s="6">
        <v>200</v>
      </c>
      <c r="K279" s="6"/>
      <c r="L279" s="6">
        <v>375928476</v>
      </c>
      <c r="M279" s="33" t="s">
        <v>921</v>
      </c>
    </row>
    <row r="280" spans="1:15" ht="30" customHeight="1" x14ac:dyDescent="0.25">
      <c r="A280" s="4">
        <v>6</v>
      </c>
      <c r="B280" s="12" t="s">
        <v>1358</v>
      </c>
      <c r="C280" s="6">
        <v>1980</v>
      </c>
      <c r="D280" s="5" t="s">
        <v>1359</v>
      </c>
      <c r="E280" s="6"/>
      <c r="F280" s="6" t="s">
        <v>166</v>
      </c>
      <c r="G280" s="6"/>
      <c r="H280" s="6"/>
      <c r="I280" s="33"/>
      <c r="J280" s="6">
        <v>200</v>
      </c>
      <c r="K280" s="6"/>
      <c r="L280" s="6">
        <v>378549424</v>
      </c>
      <c r="M280" s="33" t="s">
        <v>921</v>
      </c>
    </row>
    <row r="281" spans="1:15" ht="30" customHeight="1" x14ac:dyDescent="0.25">
      <c r="A281" s="4">
        <v>7</v>
      </c>
      <c r="B281" s="12" t="s">
        <v>1360</v>
      </c>
      <c r="C281" s="6">
        <v>1979</v>
      </c>
      <c r="D281" s="5" t="s">
        <v>1361</v>
      </c>
      <c r="E281" s="6"/>
      <c r="F281" s="6" t="s">
        <v>166</v>
      </c>
      <c r="G281" s="6"/>
      <c r="H281" s="6"/>
      <c r="I281" s="33"/>
      <c r="J281" s="6">
        <v>200</v>
      </c>
      <c r="K281" s="6"/>
      <c r="L281" s="6">
        <v>368265862</v>
      </c>
      <c r="M281" s="33" t="s">
        <v>921</v>
      </c>
    </row>
    <row r="282" spans="1:15" ht="30" customHeight="1" x14ac:dyDescent="0.25">
      <c r="A282" s="4">
        <v>8</v>
      </c>
      <c r="B282" s="12" t="s">
        <v>1362</v>
      </c>
      <c r="C282" s="6">
        <v>1973</v>
      </c>
      <c r="D282" s="5" t="s">
        <v>1363</v>
      </c>
      <c r="E282" s="6"/>
      <c r="F282" s="6" t="s">
        <v>166</v>
      </c>
      <c r="G282" s="6"/>
      <c r="H282" s="6"/>
      <c r="I282" s="33"/>
      <c r="J282" s="6">
        <v>200</v>
      </c>
      <c r="K282" s="6"/>
      <c r="L282" s="6">
        <v>357940026</v>
      </c>
      <c r="M282" s="33" t="s">
        <v>1364</v>
      </c>
    </row>
    <row r="283" spans="1:15" s="87" customFormat="1" ht="30" customHeight="1" x14ac:dyDescent="0.25">
      <c r="A283" s="87">
        <v>15</v>
      </c>
      <c r="B283" s="150" t="s">
        <v>397</v>
      </c>
      <c r="C283" s="150"/>
      <c r="D283" s="83">
        <f>A314</f>
        <v>31</v>
      </c>
      <c r="E283" s="84">
        <f>COUNTIF(E284:E314,"X")</f>
        <v>11</v>
      </c>
      <c r="F283" s="84">
        <f t="shared" ref="F283:H283" si="14">COUNTIF(F284:F314,"X")</f>
        <v>0</v>
      </c>
      <c r="G283" s="84">
        <f t="shared" si="14"/>
        <v>20</v>
      </c>
      <c r="H283" s="84">
        <f t="shared" si="14"/>
        <v>0</v>
      </c>
      <c r="J283" s="87">
        <f>SUM(J284:J314)</f>
        <v>9712</v>
      </c>
      <c r="N283" s="17">
        <f>COUNTIF(N284:N314,"x")</f>
        <v>2</v>
      </c>
      <c r="O283" s="17">
        <f>COUNTIF(O284:O314,"x")</f>
        <v>2</v>
      </c>
    </row>
    <row r="284" spans="1:15" ht="30" customHeight="1" x14ac:dyDescent="0.25">
      <c r="A284" s="35">
        <v>1</v>
      </c>
      <c r="B284" s="36" t="s">
        <v>1365</v>
      </c>
      <c r="C284" s="36">
        <v>1973</v>
      </c>
      <c r="D284" s="36">
        <v>362</v>
      </c>
      <c r="E284" s="6"/>
      <c r="F284" s="36"/>
      <c r="G284" s="36" t="s">
        <v>166</v>
      </c>
      <c r="H284" s="36"/>
      <c r="I284" s="12" t="s">
        <v>1366</v>
      </c>
      <c r="J284" s="36">
        <v>200</v>
      </c>
      <c r="K284" s="36"/>
      <c r="L284" s="36">
        <v>395657259</v>
      </c>
      <c r="M284" s="37" t="s">
        <v>1367</v>
      </c>
    </row>
    <row r="285" spans="1:15" ht="30" customHeight="1" x14ac:dyDescent="0.25">
      <c r="A285" s="36">
        <v>2</v>
      </c>
      <c r="B285" s="36" t="s">
        <v>1368</v>
      </c>
      <c r="C285" s="36">
        <v>1947</v>
      </c>
      <c r="D285" s="36">
        <v>347097</v>
      </c>
      <c r="E285" s="6"/>
      <c r="F285" s="36"/>
      <c r="G285" s="36" t="s">
        <v>166</v>
      </c>
      <c r="H285" s="36"/>
      <c r="I285" s="12" t="s">
        <v>1369</v>
      </c>
      <c r="J285" s="36">
        <v>200</v>
      </c>
      <c r="K285" s="36"/>
      <c r="L285" s="36">
        <v>352008964</v>
      </c>
      <c r="M285" s="37" t="s">
        <v>1370</v>
      </c>
    </row>
    <row r="286" spans="1:15" ht="30" customHeight="1" x14ac:dyDescent="0.25">
      <c r="A286" s="35">
        <v>3</v>
      </c>
      <c r="B286" s="36" t="s">
        <v>1371</v>
      </c>
      <c r="C286" s="36">
        <v>1968</v>
      </c>
      <c r="D286" s="36">
        <v>936884</v>
      </c>
      <c r="E286" s="6"/>
      <c r="F286" s="36"/>
      <c r="G286" s="36" t="s">
        <v>166</v>
      </c>
      <c r="H286" s="36"/>
      <c r="I286" s="36" t="s">
        <v>1372</v>
      </c>
      <c r="J286" s="36">
        <v>177</v>
      </c>
      <c r="K286" s="36"/>
      <c r="L286" s="36">
        <v>352008964</v>
      </c>
      <c r="M286" s="37" t="s">
        <v>1373</v>
      </c>
    </row>
    <row r="287" spans="1:15" ht="30" customHeight="1" x14ac:dyDescent="0.25">
      <c r="A287" s="36">
        <v>4</v>
      </c>
      <c r="B287" s="36" t="s">
        <v>1374</v>
      </c>
      <c r="C287" s="36">
        <v>1941</v>
      </c>
      <c r="D287" s="36">
        <v>347585</v>
      </c>
      <c r="E287" s="6" t="s">
        <v>166</v>
      </c>
      <c r="F287" s="36"/>
      <c r="G287" s="36"/>
      <c r="H287" s="36"/>
      <c r="I287" s="36"/>
      <c r="J287" s="36">
        <v>250</v>
      </c>
      <c r="K287" s="36"/>
      <c r="L287" s="36">
        <v>384165461</v>
      </c>
      <c r="M287" s="37" t="s">
        <v>1373</v>
      </c>
    </row>
    <row r="288" spans="1:15" ht="30" customHeight="1" x14ac:dyDescent="0.25">
      <c r="A288" s="35">
        <v>5</v>
      </c>
      <c r="B288" s="36" t="s">
        <v>1374</v>
      </c>
      <c r="C288" s="36">
        <v>1941</v>
      </c>
      <c r="D288" s="36">
        <v>347585</v>
      </c>
      <c r="E288" s="6" t="s">
        <v>166</v>
      </c>
      <c r="F288" s="36"/>
      <c r="G288" s="36"/>
      <c r="H288" s="36"/>
      <c r="I288" s="36"/>
      <c r="J288" s="36">
        <v>150</v>
      </c>
      <c r="K288" s="36"/>
      <c r="L288" s="36">
        <v>353917167</v>
      </c>
      <c r="M288" s="37" t="s">
        <v>1373</v>
      </c>
    </row>
    <row r="289" spans="1:13" ht="30" customHeight="1" x14ac:dyDescent="0.25">
      <c r="A289" s="36">
        <v>6</v>
      </c>
      <c r="B289" s="36" t="s">
        <v>1375</v>
      </c>
      <c r="C289" s="36">
        <v>1960</v>
      </c>
      <c r="D289" s="36">
        <v>347085</v>
      </c>
      <c r="E289" s="6"/>
      <c r="F289" s="36"/>
      <c r="G289" s="36" t="s">
        <v>166</v>
      </c>
      <c r="H289" s="36"/>
      <c r="I289" s="12"/>
      <c r="J289" s="36">
        <v>100</v>
      </c>
      <c r="K289" s="36"/>
      <c r="L289" s="36">
        <v>353917167</v>
      </c>
      <c r="M289" s="37" t="s">
        <v>1373</v>
      </c>
    </row>
    <row r="290" spans="1:13" ht="30" customHeight="1" x14ac:dyDescent="0.25">
      <c r="A290" s="35">
        <v>7</v>
      </c>
      <c r="B290" s="36" t="s">
        <v>1376</v>
      </c>
      <c r="C290" s="36">
        <v>1997</v>
      </c>
      <c r="D290" s="36">
        <v>295969</v>
      </c>
      <c r="E290" s="6"/>
      <c r="F290" s="36"/>
      <c r="G290" s="36" t="s">
        <v>166</v>
      </c>
      <c r="H290" s="36"/>
      <c r="I290" s="36"/>
      <c r="J290" s="36">
        <v>200</v>
      </c>
      <c r="K290" s="36"/>
      <c r="L290" s="36">
        <v>364154439</v>
      </c>
      <c r="M290" s="37" t="s">
        <v>1373</v>
      </c>
    </row>
    <row r="291" spans="1:13" ht="30" customHeight="1" x14ac:dyDescent="0.25">
      <c r="A291" s="36">
        <v>8</v>
      </c>
      <c r="B291" s="36" t="s">
        <v>1377</v>
      </c>
      <c r="C291" s="36">
        <v>1973</v>
      </c>
      <c r="D291" s="36" t="s">
        <v>1378</v>
      </c>
      <c r="E291" s="6" t="s">
        <v>166</v>
      </c>
      <c r="F291" s="36"/>
      <c r="G291" s="36"/>
      <c r="H291" s="36"/>
      <c r="I291" s="12"/>
      <c r="J291" s="36">
        <v>300</v>
      </c>
      <c r="K291" s="36"/>
      <c r="L291" s="36">
        <v>373731864</v>
      </c>
      <c r="M291" s="37" t="s">
        <v>1379</v>
      </c>
    </row>
    <row r="292" spans="1:13" ht="30" customHeight="1" x14ac:dyDescent="0.25">
      <c r="A292" s="35">
        <v>9</v>
      </c>
      <c r="B292" s="36" t="s">
        <v>1380</v>
      </c>
      <c r="C292" s="36">
        <v>1993</v>
      </c>
      <c r="D292" s="36" t="s">
        <v>1381</v>
      </c>
      <c r="E292" s="38" t="s">
        <v>166</v>
      </c>
      <c r="F292" s="38"/>
      <c r="G292" s="38"/>
      <c r="H292" s="38"/>
      <c r="I292" s="36" t="s">
        <v>780</v>
      </c>
      <c r="J292" s="36">
        <v>177</v>
      </c>
      <c r="K292" s="36"/>
      <c r="L292" s="36">
        <v>387572567</v>
      </c>
      <c r="M292" s="37" t="s">
        <v>1367</v>
      </c>
    </row>
    <row r="293" spans="1:13" ht="30" customHeight="1" x14ac:dyDescent="0.25">
      <c r="A293" s="36">
        <v>10</v>
      </c>
      <c r="B293" s="36" t="s">
        <v>1040</v>
      </c>
      <c r="C293" s="36">
        <v>1967</v>
      </c>
      <c r="D293" s="36" t="s">
        <v>1382</v>
      </c>
      <c r="E293" s="6" t="s">
        <v>166</v>
      </c>
      <c r="F293" s="36"/>
      <c r="G293" s="36"/>
      <c r="H293" s="36"/>
      <c r="I293" s="36" t="s">
        <v>1276</v>
      </c>
      <c r="J293" s="36">
        <v>304</v>
      </c>
      <c r="K293" s="36"/>
      <c r="L293" s="36">
        <v>868686455</v>
      </c>
      <c r="M293" s="37" t="s">
        <v>1367</v>
      </c>
    </row>
    <row r="294" spans="1:13" ht="30" customHeight="1" x14ac:dyDescent="0.25">
      <c r="A294" s="35">
        <v>11</v>
      </c>
      <c r="B294" s="36" t="s">
        <v>1383</v>
      </c>
      <c r="C294" s="36">
        <v>1995</v>
      </c>
      <c r="D294" s="36" t="s">
        <v>1384</v>
      </c>
      <c r="E294" s="36"/>
      <c r="F294" s="36"/>
      <c r="G294" s="36" t="s">
        <v>166</v>
      </c>
      <c r="H294" s="36"/>
      <c r="I294" s="12"/>
      <c r="J294" s="36">
        <v>200</v>
      </c>
      <c r="K294" s="36"/>
      <c r="L294" s="36">
        <v>375400828</v>
      </c>
      <c r="M294" s="37" t="s">
        <v>1367</v>
      </c>
    </row>
    <row r="295" spans="1:13" ht="30" customHeight="1" x14ac:dyDescent="0.25">
      <c r="A295" s="36">
        <v>12</v>
      </c>
      <c r="B295" s="36" t="s">
        <v>1385</v>
      </c>
      <c r="C295" s="36">
        <v>1975</v>
      </c>
      <c r="D295" s="36" t="s">
        <v>1386</v>
      </c>
      <c r="E295" s="36"/>
      <c r="F295" s="36"/>
      <c r="G295" s="36" t="s">
        <v>166</v>
      </c>
      <c r="H295" s="36"/>
      <c r="I295" s="36"/>
      <c r="J295" s="36">
        <v>1528</v>
      </c>
      <c r="K295" s="36"/>
      <c r="L295" s="36">
        <v>384097415</v>
      </c>
      <c r="M295" s="37" t="s">
        <v>1367</v>
      </c>
    </row>
    <row r="296" spans="1:13" ht="30" customHeight="1" x14ac:dyDescent="0.25">
      <c r="A296" s="35">
        <v>13</v>
      </c>
      <c r="B296" s="36" t="s">
        <v>1387</v>
      </c>
      <c r="C296" s="36">
        <v>1941</v>
      </c>
      <c r="D296" s="36" t="s">
        <v>1388</v>
      </c>
      <c r="E296" s="36"/>
      <c r="F296" s="36"/>
      <c r="G296" s="36" t="s">
        <v>166</v>
      </c>
      <c r="H296" s="36"/>
      <c r="I296" s="36"/>
      <c r="J296" s="36">
        <v>200</v>
      </c>
      <c r="K296" s="36"/>
      <c r="L296" s="36">
        <v>362381124</v>
      </c>
      <c r="M296" s="37" t="s">
        <v>1367</v>
      </c>
    </row>
    <row r="297" spans="1:13" ht="30" customHeight="1" x14ac:dyDescent="0.25">
      <c r="A297" s="36">
        <v>14</v>
      </c>
      <c r="B297" s="36" t="s">
        <v>1389</v>
      </c>
      <c r="C297" s="36">
        <v>1950</v>
      </c>
      <c r="D297" s="36" t="s">
        <v>1390</v>
      </c>
      <c r="E297" s="6"/>
      <c r="F297" s="36"/>
      <c r="G297" s="36" t="s">
        <v>166</v>
      </c>
      <c r="H297" s="36"/>
      <c r="I297" s="12"/>
      <c r="J297" s="36">
        <v>200</v>
      </c>
      <c r="K297" s="36"/>
      <c r="L297" s="36">
        <v>888103204</v>
      </c>
      <c r="M297" s="37" t="s">
        <v>1367</v>
      </c>
    </row>
    <row r="298" spans="1:13" ht="30" customHeight="1" x14ac:dyDescent="0.25">
      <c r="A298" s="35">
        <v>15</v>
      </c>
      <c r="B298" s="36" t="s">
        <v>1391</v>
      </c>
      <c r="C298" s="36">
        <v>1957</v>
      </c>
      <c r="D298" s="36" t="s">
        <v>1392</v>
      </c>
      <c r="E298" s="6" t="s">
        <v>166</v>
      </c>
      <c r="F298" s="36"/>
      <c r="G298" s="36"/>
      <c r="H298" s="36"/>
      <c r="I298" s="36"/>
      <c r="J298" s="36">
        <v>200</v>
      </c>
      <c r="K298" s="36"/>
      <c r="L298" s="36">
        <v>329659911</v>
      </c>
      <c r="M298" s="37" t="s">
        <v>1367</v>
      </c>
    </row>
    <row r="299" spans="1:13" ht="30" customHeight="1" x14ac:dyDescent="0.25">
      <c r="A299" s="36">
        <v>16</v>
      </c>
      <c r="B299" s="36" t="s">
        <v>1393</v>
      </c>
      <c r="C299" s="36">
        <v>1962</v>
      </c>
      <c r="D299" s="36" t="s">
        <v>1394</v>
      </c>
      <c r="E299" s="36"/>
      <c r="F299" s="36"/>
      <c r="G299" s="36" t="s">
        <v>166</v>
      </c>
      <c r="H299" s="36"/>
      <c r="I299" s="36" t="s">
        <v>780</v>
      </c>
      <c r="J299" s="36">
        <v>250</v>
      </c>
      <c r="K299" s="36"/>
      <c r="L299" s="36">
        <v>382744940</v>
      </c>
      <c r="M299" s="37" t="s">
        <v>1367</v>
      </c>
    </row>
    <row r="300" spans="1:13" ht="30" customHeight="1" x14ac:dyDescent="0.25">
      <c r="A300" s="35">
        <v>17</v>
      </c>
      <c r="B300" s="36" t="s">
        <v>1395</v>
      </c>
      <c r="C300" s="36">
        <v>1971</v>
      </c>
      <c r="D300" s="36" t="s">
        <v>1396</v>
      </c>
      <c r="E300" s="36"/>
      <c r="F300" s="36"/>
      <c r="G300" s="36" t="s">
        <v>166</v>
      </c>
      <c r="H300" s="36"/>
      <c r="I300" s="36"/>
      <c r="J300" s="36">
        <v>528</v>
      </c>
      <c r="K300" s="36"/>
      <c r="L300" s="36">
        <v>969199865</v>
      </c>
      <c r="M300" s="37" t="s">
        <v>1367</v>
      </c>
    </row>
    <row r="301" spans="1:13" ht="30" customHeight="1" x14ac:dyDescent="0.25">
      <c r="A301" s="36">
        <v>18</v>
      </c>
      <c r="B301" s="36" t="s">
        <v>1397</v>
      </c>
      <c r="C301" s="36">
        <v>1991</v>
      </c>
      <c r="D301" s="36" t="s">
        <v>1398</v>
      </c>
      <c r="E301" s="6" t="s">
        <v>166</v>
      </c>
      <c r="F301" s="36"/>
      <c r="G301" s="36"/>
      <c r="H301" s="36"/>
      <c r="I301" s="36"/>
      <c r="J301" s="36">
        <v>408</v>
      </c>
      <c r="K301" s="36"/>
      <c r="L301" s="36">
        <v>346016288</v>
      </c>
      <c r="M301" s="37" t="s">
        <v>1367</v>
      </c>
    </row>
    <row r="302" spans="1:13" ht="30" customHeight="1" x14ac:dyDescent="0.25">
      <c r="A302" s="35">
        <v>19</v>
      </c>
      <c r="B302" s="36" t="s">
        <v>1399</v>
      </c>
      <c r="C302" s="36">
        <v>1957</v>
      </c>
      <c r="D302" s="36" t="s">
        <v>1400</v>
      </c>
      <c r="E302" s="36"/>
      <c r="F302" s="36"/>
      <c r="G302" s="36" t="s">
        <v>166</v>
      </c>
      <c r="H302" s="36"/>
      <c r="I302" s="12"/>
      <c r="J302" s="36">
        <v>200</v>
      </c>
      <c r="K302" s="36"/>
      <c r="L302" s="36">
        <v>338799312</v>
      </c>
      <c r="M302" s="37" t="s">
        <v>1401</v>
      </c>
    </row>
    <row r="303" spans="1:13" ht="30" customHeight="1" x14ac:dyDescent="0.25">
      <c r="A303" s="36">
        <v>20</v>
      </c>
      <c r="B303" s="36" t="s">
        <v>1402</v>
      </c>
      <c r="C303" s="36">
        <v>1964</v>
      </c>
      <c r="D303" s="36" t="s">
        <v>1403</v>
      </c>
      <c r="E303" s="38"/>
      <c r="F303" s="38"/>
      <c r="G303" s="38" t="s">
        <v>166</v>
      </c>
      <c r="H303" s="38"/>
      <c r="I303" s="36" t="s">
        <v>1404</v>
      </c>
      <c r="J303" s="36">
        <v>72</v>
      </c>
      <c r="K303" s="36"/>
      <c r="L303" s="36">
        <v>376256343</v>
      </c>
      <c r="M303" s="37" t="s">
        <v>1401</v>
      </c>
    </row>
    <row r="304" spans="1:13" ht="30" customHeight="1" x14ac:dyDescent="0.25">
      <c r="A304" s="35">
        <v>21</v>
      </c>
      <c r="B304" s="36" t="s">
        <v>1405</v>
      </c>
      <c r="C304" s="36">
        <v>1959</v>
      </c>
      <c r="D304" s="36" t="s">
        <v>1406</v>
      </c>
      <c r="E304" s="36"/>
      <c r="F304" s="36"/>
      <c r="G304" s="36" t="s">
        <v>166</v>
      </c>
      <c r="H304" s="36"/>
      <c r="I304" s="12"/>
      <c r="J304" s="36">
        <v>640</v>
      </c>
      <c r="K304" s="36"/>
      <c r="L304" s="36">
        <v>363956109</v>
      </c>
      <c r="M304" s="37" t="s">
        <v>1367</v>
      </c>
    </row>
    <row r="305" spans="1:15" ht="30" customHeight="1" x14ac:dyDescent="0.25">
      <c r="A305" s="36">
        <v>22</v>
      </c>
      <c r="B305" s="36" t="s">
        <v>1407</v>
      </c>
      <c r="C305" s="36">
        <v>1958</v>
      </c>
      <c r="D305" s="36" t="s">
        <v>1408</v>
      </c>
      <c r="E305" s="36"/>
      <c r="F305" s="36"/>
      <c r="G305" s="36" t="s">
        <v>166</v>
      </c>
      <c r="H305" s="36"/>
      <c r="I305" s="36"/>
      <c r="J305" s="36">
        <v>240</v>
      </c>
      <c r="K305" s="36"/>
      <c r="L305" s="36">
        <v>362200926</v>
      </c>
      <c r="M305" s="37" t="s">
        <v>1367</v>
      </c>
    </row>
    <row r="306" spans="1:15" ht="30" customHeight="1" x14ac:dyDescent="0.25">
      <c r="A306" s="35">
        <v>23</v>
      </c>
      <c r="B306" s="36" t="s">
        <v>1409</v>
      </c>
      <c r="C306" s="36">
        <v>1971</v>
      </c>
      <c r="D306" s="36" t="s">
        <v>1410</v>
      </c>
      <c r="E306" s="36"/>
      <c r="F306" s="36"/>
      <c r="G306" s="36" t="s">
        <v>166</v>
      </c>
      <c r="H306" s="36"/>
      <c r="I306" s="36"/>
      <c r="J306" s="36">
        <v>408</v>
      </c>
      <c r="K306" s="36"/>
      <c r="L306" s="36">
        <v>359318432</v>
      </c>
      <c r="M306" s="37" t="s">
        <v>1367</v>
      </c>
    </row>
    <row r="307" spans="1:15" ht="30" customHeight="1" x14ac:dyDescent="0.25">
      <c r="A307" s="36">
        <v>24</v>
      </c>
      <c r="B307" s="36" t="s">
        <v>1411</v>
      </c>
      <c r="C307" s="36">
        <v>1988</v>
      </c>
      <c r="D307" s="36" t="s">
        <v>1412</v>
      </c>
      <c r="E307" s="6" t="s">
        <v>166</v>
      </c>
      <c r="F307" s="36"/>
      <c r="G307" s="36"/>
      <c r="H307" s="36"/>
      <c r="I307" s="36" t="s">
        <v>1341</v>
      </c>
      <c r="J307" s="36">
        <v>216</v>
      </c>
      <c r="K307" s="36"/>
      <c r="L307" s="36">
        <v>379964753</v>
      </c>
      <c r="M307" s="37" t="s">
        <v>1367</v>
      </c>
    </row>
    <row r="308" spans="1:15" ht="30" customHeight="1" x14ac:dyDescent="0.25">
      <c r="A308" s="35">
        <v>25</v>
      </c>
      <c r="B308" s="36" t="s">
        <v>1413</v>
      </c>
      <c r="C308" s="36">
        <v>1969</v>
      </c>
      <c r="D308" s="36" t="s">
        <v>1414</v>
      </c>
      <c r="E308" s="36" t="s">
        <v>166</v>
      </c>
      <c r="F308" s="36"/>
      <c r="G308" s="36"/>
      <c r="H308" s="36"/>
      <c r="I308" s="36"/>
      <c r="J308" s="36">
        <v>344</v>
      </c>
      <c r="K308" s="36"/>
      <c r="L308" s="36">
        <v>964681064</v>
      </c>
      <c r="M308" s="37" t="s">
        <v>1367</v>
      </c>
    </row>
    <row r="309" spans="1:15" ht="30" customHeight="1" x14ac:dyDescent="0.25">
      <c r="A309" s="36">
        <v>26</v>
      </c>
      <c r="B309" s="36" t="s">
        <v>1415</v>
      </c>
      <c r="C309" s="36">
        <v>1986</v>
      </c>
      <c r="D309" s="36" t="s">
        <v>1416</v>
      </c>
      <c r="E309" s="6" t="s">
        <v>166</v>
      </c>
      <c r="F309" s="36"/>
      <c r="G309" s="36"/>
      <c r="H309" s="36"/>
      <c r="I309" s="36" t="s">
        <v>1417</v>
      </c>
      <c r="J309" s="36">
        <v>720</v>
      </c>
      <c r="K309" s="36"/>
      <c r="L309" s="36">
        <v>382744940</v>
      </c>
      <c r="M309" s="37" t="s">
        <v>1418</v>
      </c>
    </row>
    <row r="310" spans="1:15" ht="30" customHeight="1" x14ac:dyDescent="0.25">
      <c r="A310" s="35">
        <v>27</v>
      </c>
      <c r="B310" s="36" t="s">
        <v>1419</v>
      </c>
      <c r="C310" s="36">
        <v>1985</v>
      </c>
      <c r="D310" s="36" t="s">
        <v>1420</v>
      </c>
      <c r="E310" s="36"/>
      <c r="F310" s="36"/>
      <c r="G310" s="36" t="s">
        <v>166</v>
      </c>
      <c r="H310" s="36"/>
      <c r="I310" s="36"/>
      <c r="J310" s="36">
        <v>200</v>
      </c>
      <c r="K310" s="36"/>
      <c r="L310" s="36">
        <v>986008021</v>
      </c>
      <c r="M310" s="37" t="s">
        <v>1367</v>
      </c>
    </row>
    <row r="311" spans="1:15" ht="30" customHeight="1" x14ac:dyDescent="0.25">
      <c r="A311" s="36">
        <v>28</v>
      </c>
      <c r="B311" s="36" t="s">
        <v>214</v>
      </c>
      <c r="C311" s="36">
        <v>1992</v>
      </c>
      <c r="D311" s="36" t="s">
        <v>1421</v>
      </c>
      <c r="E311" s="36" t="s">
        <v>166</v>
      </c>
      <c r="F311" s="36"/>
      <c r="G311" s="36"/>
      <c r="H311" s="36"/>
      <c r="I311" s="36" t="s">
        <v>1422</v>
      </c>
      <c r="J311" s="36">
        <v>300</v>
      </c>
      <c r="K311" s="36"/>
      <c r="L311" s="36">
        <v>916757951</v>
      </c>
      <c r="M311" s="37" t="s">
        <v>1423</v>
      </c>
    </row>
    <row r="312" spans="1:15" ht="30" customHeight="1" x14ac:dyDescent="0.25">
      <c r="A312" s="35">
        <v>29</v>
      </c>
      <c r="B312" s="36" t="s">
        <v>1424</v>
      </c>
      <c r="C312" s="36">
        <v>1994</v>
      </c>
      <c r="D312" s="36" t="s">
        <v>1425</v>
      </c>
      <c r="E312" s="36"/>
      <c r="F312" s="36"/>
      <c r="G312" s="36" t="s">
        <v>166</v>
      </c>
      <c r="H312" s="36"/>
      <c r="I312" s="12"/>
      <c r="J312" s="36">
        <v>200</v>
      </c>
      <c r="K312" s="36"/>
      <c r="L312" s="36">
        <v>366010749</v>
      </c>
      <c r="M312" s="37" t="s">
        <v>1367</v>
      </c>
    </row>
    <row r="313" spans="1:15" ht="30" customHeight="1" x14ac:dyDescent="0.25">
      <c r="A313" s="36">
        <v>30</v>
      </c>
      <c r="B313" s="36" t="s">
        <v>1426</v>
      </c>
      <c r="C313" s="36">
        <v>1991</v>
      </c>
      <c r="D313" s="36" t="s">
        <v>1427</v>
      </c>
      <c r="E313" s="36"/>
      <c r="F313" s="36"/>
      <c r="G313" s="36" t="s">
        <v>166</v>
      </c>
      <c r="H313" s="36"/>
      <c r="I313" s="36" t="s">
        <v>1101</v>
      </c>
      <c r="J313" s="36">
        <v>240</v>
      </c>
      <c r="K313" s="36"/>
      <c r="L313" s="36">
        <v>366010749</v>
      </c>
      <c r="M313" s="37" t="s">
        <v>2320</v>
      </c>
      <c r="N313" s="66" t="s">
        <v>166</v>
      </c>
      <c r="O313" s="66" t="s">
        <v>166</v>
      </c>
    </row>
    <row r="314" spans="1:15" ht="30" customHeight="1" x14ac:dyDescent="0.25">
      <c r="A314" s="35">
        <v>31</v>
      </c>
      <c r="B314" s="36" t="s">
        <v>1428</v>
      </c>
      <c r="C314" s="36"/>
      <c r="D314" s="36"/>
      <c r="E314" s="36"/>
      <c r="F314" s="36"/>
      <c r="G314" s="36" t="s">
        <v>166</v>
      </c>
      <c r="H314" s="36"/>
      <c r="I314" s="37" t="s">
        <v>1101</v>
      </c>
      <c r="J314" s="36">
        <v>360</v>
      </c>
      <c r="K314" s="36"/>
      <c r="L314" s="36">
        <v>983141413</v>
      </c>
      <c r="M314" s="37" t="s">
        <v>2320</v>
      </c>
      <c r="N314" s="66" t="s">
        <v>166</v>
      </c>
      <c r="O314" s="66" t="s">
        <v>166</v>
      </c>
    </row>
    <row r="315" spans="1:15" s="51" customFormat="1" ht="30" customHeight="1" x14ac:dyDescent="0.25">
      <c r="A315" s="51">
        <v>16</v>
      </c>
      <c r="B315" s="149" t="s">
        <v>1480</v>
      </c>
      <c r="C315" s="149"/>
      <c r="D315" s="85">
        <f>A342</f>
        <v>27</v>
      </c>
      <c r="E315" s="86">
        <f>COUNTIF(E316:E342,"X")</f>
        <v>16</v>
      </c>
      <c r="F315" s="86">
        <f t="shared" ref="F315:H315" si="15">COUNTIF(F316:F342,"X")</f>
        <v>0</v>
      </c>
      <c r="G315" s="86">
        <f t="shared" si="15"/>
        <v>11</v>
      </c>
      <c r="H315" s="86">
        <f t="shared" si="15"/>
        <v>0</v>
      </c>
      <c r="J315" s="87">
        <f>SUM(J316:J342)</f>
        <v>5808</v>
      </c>
      <c r="K315" s="87"/>
      <c r="N315" s="17">
        <f>COUNTIF(N316:N342,"x")</f>
        <v>0</v>
      </c>
      <c r="O315" s="17">
        <f>COUNTIF(O316:O342,"x")</f>
        <v>0</v>
      </c>
    </row>
    <row r="316" spans="1:15" ht="30" customHeight="1" x14ac:dyDescent="0.25">
      <c r="A316" s="36">
        <v>1</v>
      </c>
      <c r="B316" s="37" t="s">
        <v>1429</v>
      </c>
      <c r="C316" s="36">
        <v>1964</v>
      </c>
      <c r="D316" s="39" t="s">
        <v>1430</v>
      </c>
      <c r="E316" s="6" t="s">
        <v>166</v>
      </c>
      <c r="F316" s="36"/>
      <c r="G316" s="36"/>
      <c r="H316" s="36"/>
      <c r="I316" s="37"/>
      <c r="J316" s="36">
        <v>150</v>
      </c>
      <c r="K316" s="36"/>
      <c r="L316" s="36">
        <v>348784536</v>
      </c>
      <c r="M316" s="37" t="s">
        <v>1431</v>
      </c>
    </row>
    <row r="317" spans="1:15" ht="30" customHeight="1" x14ac:dyDescent="0.25">
      <c r="A317" s="36">
        <v>2</v>
      </c>
      <c r="B317" s="37" t="s">
        <v>1432</v>
      </c>
      <c r="C317" s="36">
        <v>1986</v>
      </c>
      <c r="D317" s="39" t="s">
        <v>1433</v>
      </c>
      <c r="E317" s="6" t="s">
        <v>166</v>
      </c>
      <c r="F317" s="36"/>
      <c r="G317" s="36"/>
      <c r="H317" s="36"/>
      <c r="I317" s="37"/>
      <c r="J317" s="36">
        <v>300</v>
      </c>
      <c r="K317" s="36"/>
      <c r="L317" s="36"/>
      <c r="M317" s="37" t="s">
        <v>872</v>
      </c>
    </row>
    <row r="318" spans="1:15" ht="30" customHeight="1" x14ac:dyDescent="0.25">
      <c r="A318" s="36">
        <v>3</v>
      </c>
      <c r="B318" s="37" t="s">
        <v>1434</v>
      </c>
      <c r="C318" s="36">
        <v>1967</v>
      </c>
      <c r="D318" s="39" t="s">
        <v>1435</v>
      </c>
      <c r="E318" s="6" t="s">
        <v>166</v>
      </c>
      <c r="F318" s="36"/>
      <c r="G318" s="36"/>
      <c r="H318" s="36"/>
      <c r="I318" s="37"/>
      <c r="J318" s="36">
        <v>250</v>
      </c>
      <c r="K318" s="36"/>
      <c r="L318" s="36">
        <v>974672332</v>
      </c>
      <c r="M318" s="37" t="s">
        <v>872</v>
      </c>
    </row>
    <row r="319" spans="1:15" ht="30" customHeight="1" x14ac:dyDescent="0.25">
      <c r="A319" s="36">
        <v>4</v>
      </c>
      <c r="B319" s="37" t="s">
        <v>1436</v>
      </c>
      <c r="C319" s="36">
        <v>1973</v>
      </c>
      <c r="D319" s="39" t="s">
        <v>1437</v>
      </c>
      <c r="E319" s="36"/>
      <c r="F319" s="36"/>
      <c r="G319" s="36" t="s">
        <v>166</v>
      </c>
      <c r="H319" s="36"/>
      <c r="I319" s="37"/>
      <c r="J319" s="36">
        <v>100</v>
      </c>
      <c r="K319" s="36"/>
      <c r="L319" s="36"/>
      <c r="M319" s="37" t="s">
        <v>872</v>
      </c>
    </row>
    <row r="320" spans="1:15" ht="30" customHeight="1" x14ac:dyDescent="0.25">
      <c r="A320" s="36">
        <v>5</v>
      </c>
      <c r="B320" s="37" t="s">
        <v>1438</v>
      </c>
      <c r="C320" s="36">
        <v>1981</v>
      </c>
      <c r="D320" s="39" t="s">
        <v>1439</v>
      </c>
      <c r="E320" s="6" t="s">
        <v>166</v>
      </c>
      <c r="F320" s="36"/>
      <c r="G320" s="36"/>
      <c r="H320" s="36"/>
      <c r="I320" s="37"/>
      <c r="J320" s="36">
        <v>100</v>
      </c>
      <c r="K320" s="36"/>
      <c r="L320" s="36">
        <v>362144205</v>
      </c>
      <c r="M320" s="37" t="s">
        <v>872</v>
      </c>
    </row>
    <row r="321" spans="1:13" ht="30" customHeight="1" x14ac:dyDescent="0.25">
      <c r="A321" s="36">
        <v>6</v>
      </c>
      <c r="B321" s="37" t="s">
        <v>1440</v>
      </c>
      <c r="C321" s="36">
        <v>1977</v>
      </c>
      <c r="D321" s="39" t="s">
        <v>1441</v>
      </c>
      <c r="E321" s="6" t="s">
        <v>166</v>
      </c>
      <c r="F321" s="36"/>
      <c r="G321" s="36"/>
      <c r="H321" s="36"/>
      <c r="I321" s="37" t="s">
        <v>1442</v>
      </c>
      <c r="J321" s="36">
        <v>200</v>
      </c>
      <c r="K321" s="36"/>
      <c r="L321" s="36">
        <v>985192544</v>
      </c>
      <c r="M321" s="37" t="s">
        <v>872</v>
      </c>
    </row>
    <row r="322" spans="1:13" ht="30" customHeight="1" x14ac:dyDescent="0.25">
      <c r="A322" s="36">
        <v>7</v>
      </c>
      <c r="B322" s="37" t="s">
        <v>1443</v>
      </c>
      <c r="C322" s="36">
        <v>1981</v>
      </c>
      <c r="D322" s="39" t="s">
        <v>1444</v>
      </c>
      <c r="E322" s="6" t="s">
        <v>166</v>
      </c>
      <c r="F322" s="36"/>
      <c r="G322" s="36"/>
      <c r="H322" s="36"/>
      <c r="I322" s="37"/>
      <c r="J322" s="36">
        <v>300</v>
      </c>
      <c r="K322" s="36"/>
      <c r="L322" s="36">
        <v>835656699</v>
      </c>
      <c r="M322" s="37" t="s">
        <v>872</v>
      </c>
    </row>
    <row r="323" spans="1:13" ht="30" customHeight="1" x14ac:dyDescent="0.25">
      <c r="A323" s="36">
        <v>8</v>
      </c>
      <c r="B323" s="37" t="s">
        <v>1445</v>
      </c>
      <c r="C323" s="36">
        <v>1963</v>
      </c>
      <c r="D323" s="39">
        <v>40</v>
      </c>
      <c r="E323" s="36"/>
      <c r="F323" s="36"/>
      <c r="G323" s="36" t="s">
        <v>166</v>
      </c>
      <c r="H323" s="36"/>
      <c r="I323" s="37"/>
      <c r="J323" s="36">
        <v>300</v>
      </c>
      <c r="K323" s="36"/>
      <c r="L323" s="36">
        <v>963565296</v>
      </c>
      <c r="M323" s="37" t="s">
        <v>1446</v>
      </c>
    </row>
    <row r="324" spans="1:13" ht="30" customHeight="1" x14ac:dyDescent="0.25">
      <c r="A324" s="36">
        <v>9</v>
      </c>
      <c r="B324" s="37" t="s">
        <v>1447</v>
      </c>
      <c r="C324" s="36">
        <v>1960</v>
      </c>
      <c r="D324" s="39">
        <v>193</v>
      </c>
      <c r="E324" s="36"/>
      <c r="F324" s="36"/>
      <c r="G324" s="36" t="s">
        <v>166</v>
      </c>
      <c r="H324" s="36"/>
      <c r="I324" s="37"/>
      <c r="J324" s="36">
        <v>288</v>
      </c>
      <c r="K324" s="36"/>
      <c r="L324" s="36">
        <v>336697557</v>
      </c>
      <c r="M324" s="37" t="s">
        <v>872</v>
      </c>
    </row>
    <row r="325" spans="1:13" ht="30" customHeight="1" x14ac:dyDescent="0.25">
      <c r="A325" s="36">
        <v>10</v>
      </c>
      <c r="B325" s="37" t="s">
        <v>1448</v>
      </c>
      <c r="C325" s="36">
        <v>1960</v>
      </c>
      <c r="D325" s="39" t="s">
        <v>1449</v>
      </c>
      <c r="E325" s="6" t="s">
        <v>166</v>
      </c>
      <c r="F325" s="36"/>
      <c r="G325" s="36"/>
      <c r="H325" s="36"/>
      <c r="I325" s="37"/>
      <c r="J325" s="36">
        <v>240</v>
      </c>
      <c r="K325" s="36"/>
      <c r="L325" s="36"/>
      <c r="M325" s="37" t="s">
        <v>872</v>
      </c>
    </row>
    <row r="326" spans="1:13" ht="30" customHeight="1" x14ac:dyDescent="0.25">
      <c r="A326" s="36">
        <v>11</v>
      </c>
      <c r="B326" s="37" t="s">
        <v>1450</v>
      </c>
      <c r="C326" s="36">
        <v>1977</v>
      </c>
      <c r="D326" s="39">
        <v>404710</v>
      </c>
      <c r="E326" s="6" t="s">
        <v>166</v>
      </c>
      <c r="F326" s="36"/>
      <c r="G326" s="36"/>
      <c r="H326" s="36"/>
      <c r="I326" s="37"/>
      <c r="J326" s="36">
        <v>400</v>
      </c>
      <c r="K326" s="36"/>
      <c r="L326" s="36">
        <v>982465229</v>
      </c>
      <c r="M326" s="37" t="s">
        <v>1451</v>
      </c>
    </row>
    <row r="327" spans="1:13" ht="30" customHeight="1" x14ac:dyDescent="0.25">
      <c r="A327" s="36">
        <v>12</v>
      </c>
      <c r="B327" s="37" t="s">
        <v>1452</v>
      </c>
      <c r="C327" s="36">
        <v>1965</v>
      </c>
      <c r="D327" s="39">
        <v>1306</v>
      </c>
      <c r="E327" s="36"/>
      <c r="F327" s="36"/>
      <c r="G327" s="36" t="s">
        <v>166</v>
      </c>
      <c r="H327" s="36"/>
      <c r="I327" s="37"/>
      <c r="J327" s="36">
        <v>200</v>
      </c>
      <c r="K327" s="36"/>
      <c r="L327" s="36">
        <v>392104345</v>
      </c>
      <c r="M327" s="37" t="s">
        <v>872</v>
      </c>
    </row>
    <row r="328" spans="1:13" ht="30" customHeight="1" x14ac:dyDescent="0.25">
      <c r="A328" s="36">
        <v>13</v>
      </c>
      <c r="B328" s="37" t="s">
        <v>1453</v>
      </c>
      <c r="C328" s="36">
        <v>1962</v>
      </c>
      <c r="D328" s="39">
        <v>1329</v>
      </c>
      <c r="E328" s="36"/>
      <c r="F328" s="36"/>
      <c r="G328" s="36" t="s">
        <v>166</v>
      </c>
      <c r="H328" s="36"/>
      <c r="I328" s="37"/>
      <c r="J328" s="36">
        <v>300</v>
      </c>
      <c r="K328" s="36"/>
      <c r="L328" s="36">
        <v>987710221</v>
      </c>
      <c r="M328" s="37" t="s">
        <v>841</v>
      </c>
    </row>
    <row r="329" spans="1:13" ht="30" customHeight="1" x14ac:dyDescent="0.25">
      <c r="A329" s="36">
        <v>14</v>
      </c>
      <c r="B329" s="37" t="s">
        <v>1454</v>
      </c>
      <c r="C329" s="36">
        <v>1978</v>
      </c>
      <c r="D329" s="39" t="s">
        <v>1455</v>
      </c>
      <c r="E329" s="6" t="s">
        <v>166</v>
      </c>
      <c r="F329" s="36"/>
      <c r="G329" s="36"/>
      <c r="H329" s="36"/>
      <c r="I329" s="37" t="s">
        <v>1456</v>
      </c>
      <c r="J329" s="36">
        <v>200</v>
      </c>
      <c r="K329" s="36"/>
      <c r="L329" s="36">
        <v>965037278</v>
      </c>
      <c r="M329" s="37" t="s">
        <v>1457</v>
      </c>
    </row>
    <row r="330" spans="1:13" ht="30" customHeight="1" x14ac:dyDescent="0.25">
      <c r="A330" s="36">
        <v>15</v>
      </c>
      <c r="B330" s="37" t="s">
        <v>1458</v>
      </c>
      <c r="C330" s="36">
        <v>1982</v>
      </c>
      <c r="D330" s="39" t="s">
        <v>1459</v>
      </c>
      <c r="E330" s="36"/>
      <c r="F330" s="36"/>
      <c r="G330" s="36" t="s">
        <v>166</v>
      </c>
      <c r="H330" s="36"/>
      <c r="I330" s="37" t="s">
        <v>1460</v>
      </c>
      <c r="J330" s="36">
        <v>150</v>
      </c>
      <c r="K330" s="36"/>
      <c r="L330" s="36">
        <v>988473538</v>
      </c>
      <c r="M330" s="37" t="s">
        <v>1457</v>
      </c>
    </row>
    <row r="331" spans="1:13" ht="30" customHeight="1" x14ac:dyDescent="0.25">
      <c r="A331" s="36">
        <v>16</v>
      </c>
      <c r="B331" s="37" t="s">
        <v>1461</v>
      </c>
      <c r="C331" s="36">
        <v>1976</v>
      </c>
      <c r="D331" s="39" t="s">
        <v>1462</v>
      </c>
      <c r="E331" s="6" t="s">
        <v>166</v>
      </c>
      <c r="F331" s="36"/>
      <c r="G331" s="36"/>
      <c r="H331" s="36"/>
      <c r="I331" s="37"/>
      <c r="J331" s="36">
        <v>200</v>
      </c>
      <c r="K331" s="36"/>
      <c r="L331" s="36">
        <v>975580838</v>
      </c>
      <c r="M331" s="37" t="s">
        <v>587</v>
      </c>
    </row>
    <row r="332" spans="1:13" ht="30" customHeight="1" x14ac:dyDescent="0.25">
      <c r="A332" s="36">
        <v>17</v>
      </c>
      <c r="B332" s="37" t="s">
        <v>1458</v>
      </c>
      <c r="C332" s="36">
        <v>1987</v>
      </c>
      <c r="D332" s="39" t="s">
        <v>1463</v>
      </c>
      <c r="E332" s="36"/>
      <c r="F332" s="36"/>
      <c r="G332" s="36" t="s">
        <v>166</v>
      </c>
      <c r="H332" s="36"/>
      <c r="I332" s="37"/>
      <c r="J332" s="36">
        <v>150</v>
      </c>
      <c r="K332" s="36"/>
      <c r="L332" s="36">
        <v>988473538</v>
      </c>
      <c r="M332" s="37" t="s">
        <v>6</v>
      </c>
    </row>
    <row r="333" spans="1:13" ht="30" customHeight="1" x14ac:dyDescent="0.25">
      <c r="A333" s="36">
        <v>18</v>
      </c>
      <c r="B333" s="37" t="s">
        <v>1458</v>
      </c>
      <c r="C333" s="36">
        <v>1982</v>
      </c>
      <c r="D333" s="39" t="s">
        <v>1464</v>
      </c>
      <c r="E333" s="36"/>
      <c r="F333" s="36"/>
      <c r="G333" s="36" t="s">
        <v>166</v>
      </c>
      <c r="H333" s="36"/>
      <c r="I333" s="37"/>
      <c r="J333" s="36">
        <v>100</v>
      </c>
      <c r="K333" s="36"/>
      <c r="L333" s="36"/>
      <c r="M333" s="37" t="s">
        <v>872</v>
      </c>
    </row>
    <row r="334" spans="1:13" ht="30" customHeight="1" x14ac:dyDescent="0.25">
      <c r="A334" s="36">
        <v>19</v>
      </c>
      <c r="B334" s="37" t="s">
        <v>1465</v>
      </c>
      <c r="C334" s="36">
        <v>1970</v>
      </c>
      <c r="D334" s="39" t="s">
        <v>1466</v>
      </c>
      <c r="E334" s="36"/>
      <c r="F334" s="36"/>
      <c r="G334" s="36" t="s">
        <v>166</v>
      </c>
      <c r="H334" s="36"/>
      <c r="I334" s="37"/>
      <c r="J334" s="36">
        <v>150</v>
      </c>
      <c r="K334" s="36"/>
      <c r="L334" s="36">
        <v>769018673</v>
      </c>
      <c r="M334" s="37" t="s">
        <v>1467</v>
      </c>
    </row>
    <row r="335" spans="1:13" ht="30" customHeight="1" x14ac:dyDescent="0.25">
      <c r="A335" s="36">
        <v>20</v>
      </c>
      <c r="B335" s="37" t="s">
        <v>1468</v>
      </c>
      <c r="C335" s="36">
        <v>1983</v>
      </c>
      <c r="D335" s="39">
        <v>455978</v>
      </c>
      <c r="E335" s="6" t="s">
        <v>166</v>
      </c>
      <c r="F335" s="36"/>
      <c r="G335" s="36"/>
      <c r="H335" s="36"/>
      <c r="I335" s="37"/>
      <c r="J335" s="36">
        <v>150</v>
      </c>
      <c r="K335" s="36"/>
      <c r="L335" s="36">
        <v>986098283</v>
      </c>
      <c r="M335" s="37" t="s">
        <v>872</v>
      </c>
    </row>
    <row r="336" spans="1:13" ht="30" customHeight="1" x14ac:dyDescent="0.25">
      <c r="A336" s="36">
        <v>21</v>
      </c>
      <c r="B336" s="37" t="s">
        <v>1469</v>
      </c>
      <c r="C336" s="36">
        <v>1953</v>
      </c>
      <c r="D336" s="39">
        <v>1312</v>
      </c>
      <c r="E336" s="6" t="s">
        <v>166</v>
      </c>
      <c r="F336" s="36"/>
      <c r="G336" s="36"/>
      <c r="H336" s="36"/>
      <c r="I336" s="37"/>
      <c r="J336" s="36">
        <v>200</v>
      </c>
      <c r="K336" s="36"/>
      <c r="L336" s="36"/>
      <c r="M336" s="37" t="s">
        <v>872</v>
      </c>
    </row>
    <row r="337" spans="1:15" ht="30" customHeight="1" x14ac:dyDescent="0.25">
      <c r="A337" s="36">
        <v>22</v>
      </c>
      <c r="B337" s="37" t="s">
        <v>1470</v>
      </c>
      <c r="C337" s="36">
        <v>1966</v>
      </c>
      <c r="D337" s="39">
        <v>1296</v>
      </c>
      <c r="E337" s="36"/>
      <c r="F337" s="36"/>
      <c r="G337" s="36" t="s">
        <v>166</v>
      </c>
      <c r="H337" s="36"/>
      <c r="I337" s="37"/>
      <c r="J337" s="36">
        <v>180</v>
      </c>
      <c r="K337" s="36"/>
      <c r="L337" s="36">
        <v>982101828</v>
      </c>
      <c r="M337" s="37" t="s">
        <v>1467</v>
      </c>
    </row>
    <row r="338" spans="1:15" ht="30" customHeight="1" x14ac:dyDescent="0.25">
      <c r="A338" s="36">
        <v>23</v>
      </c>
      <c r="B338" s="37" t="s">
        <v>1471</v>
      </c>
      <c r="C338" s="36">
        <v>1990</v>
      </c>
      <c r="D338" s="39"/>
      <c r="E338" s="6" t="s">
        <v>166</v>
      </c>
      <c r="F338" s="36"/>
      <c r="G338" s="36"/>
      <c r="H338" s="36"/>
      <c r="I338" s="37"/>
      <c r="J338" s="36">
        <v>200</v>
      </c>
      <c r="K338" s="36"/>
      <c r="L338" s="36">
        <v>314872987</v>
      </c>
      <c r="M338" s="37" t="s">
        <v>1467</v>
      </c>
    </row>
    <row r="339" spans="1:15" ht="30" customHeight="1" x14ac:dyDescent="0.25">
      <c r="A339" s="36">
        <v>24</v>
      </c>
      <c r="B339" s="37" t="s">
        <v>1472</v>
      </c>
      <c r="C339" s="36">
        <v>1958</v>
      </c>
      <c r="D339" s="39" t="s">
        <v>1473</v>
      </c>
      <c r="E339" s="6" t="s">
        <v>166</v>
      </c>
      <c r="F339" s="36"/>
      <c r="G339" s="36"/>
      <c r="H339" s="36"/>
      <c r="I339" s="37"/>
      <c r="J339" s="36">
        <v>300</v>
      </c>
      <c r="K339" s="36"/>
      <c r="L339" s="36">
        <v>988601870</v>
      </c>
      <c r="M339" s="37" t="s">
        <v>1467</v>
      </c>
    </row>
    <row r="340" spans="1:15" ht="30" customHeight="1" x14ac:dyDescent="0.25">
      <c r="A340" s="36">
        <v>25</v>
      </c>
      <c r="B340" s="37" t="s">
        <v>1474</v>
      </c>
      <c r="C340" s="36">
        <v>1963</v>
      </c>
      <c r="D340" s="39" t="s">
        <v>1475</v>
      </c>
      <c r="E340" s="6" t="s">
        <v>166</v>
      </c>
      <c r="F340" s="36"/>
      <c r="G340" s="36"/>
      <c r="H340" s="36"/>
      <c r="I340" s="37"/>
      <c r="J340" s="36">
        <v>300</v>
      </c>
      <c r="K340" s="36"/>
      <c r="L340" s="36">
        <v>984147654</v>
      </c>
      <c r="M340" s="37" t="s">
        <v>1467</v>
      </c>
    </row>
    <row r="341" spans="1:15" ht="30" customHeight="1" x14ac:dyDescent="0.25">
      <c r="A341" s="36">
        <v>26</v>
      </c>
      <c r="B341" s="37" t="s">
        <v>1476</v>
      </c>
      <c r="C341" s="36">
        <v>1982</v>
      </c>
      <c r="D341" s="39">
        <v>1280</v>
      </c>
      <c r="E341" s="36"/>
      <c r="F341" s="36"/>
      <c r="G341" s="36" t="s">
        <v>166</v>
      </c>
      <c r="H341" s="36"/>
      <c r="I341" s="37"/>
      <c r="J341" s="36">
        <v>100</v>
      </c>
      <c r="K341" s="36"/>
      <c r="L341" s="36">
        <v>982513276</v>
      </c>
      <c r="M341" s="37" t="s">
        <v>1467</v>
      </c>
    </row>
    <row r="342" spans="1:15" ht="30" customHeight="1" x14ac:dyDescent="0.25">
      <c r="A342" s="36">
        <v>27</v>
      </c>
      <c r="B342" s="37" t="s">
        <v>1477</v>
      </c>
      <c r="C342" s="36"/>
      <c r="D342" s="39" t="s">
        <v>1478</v>
      </c>
      <c r="E342" s="6" t="s">
        <v>166</v>
      </c>
      <c r="F342" s="36"/>
      <c r="G342" s="36"/>
      <c r="H342" s="36"/>
      <c r="I342" s="37"/>
      <c r="J342" s="36">
        <v>300</v>
      </c>
      <c r="K342" s="36"/>
      <c r="L342" s="36">
        <v>967171621</v>
      </c>
      <c r="M342" s="37" t="s">
        <v>1479</v>
      </c>
    </row>
    <row r="343" spans="1:15" s="87" customFormat="1" ht="30" customHeight="1" x14ac:dyDescent="0.25">
      <c r="A343" s="87">
        <v>17</v>
      </c>
      <c r="B343" s="150" t="s">
        <v>395</v>
      </c>
      <c r="C343" s="150"/>
      <c r="D343" s="83">
        <f>A391</f>
        <v>48</v>
      </c>
      <c r="E343" s="84">
        <f>COUNTIF(E344:E391,"X")</f>
        <v>25</v>
      </c>
      <c r="F343" s="84">
        <f t="shared" ref="F343:H343" si="16">COUNTIF(F344:F391,"X")</f>
        <v>3</v>
      </c>
      <c r="G343" s="84">
        <f t="shared" si="16"/>
        <v>20</v>
      </c>
      <c r="H343" s="84">
        <f t="shared" si="16"/>
        <v>0</v>
      </c>
      <c r="J343" s="87">
        <f>SUM(J344:J391)</f>
        <v>10322</v>
      </c>
      <c r="N343" s="17">
        <f>COUNTIF(N344:N391,"x")</f>
        <v>0</v>
      </c>
      <c r="O343" s="17">
        <f>COUNTIF(O344:O391,"x")</f>
        <v>0</v>
      </c>
    </row>
    <row r="344" spans="1:15" ht="30" customHeight="1" x14ac:dyDescent="0.25">
      <c r="A344" s="11">
        <v>1</v>
      </c>
      <c r="B344" s="14" t="s">
        <v>1481</v>
      </c>
      <c r="C344" s="4">
        <v>1967</v>
      </c>
      <c r="D344" s="4" t="s">
        <v>1482</v>
      </c>
      <c r="E344" s="6" t="s">
        <v>166</v>
      </c>
      <c r="F344" s="4"/>
      <c r="G344" s="4"/>
      <c r="H344" s="4"/>
      <c r="I344" s="4"/>
      <c r="J344" s="4">
        <v>150</v>
      </c>
      <c r="K344" s="4"/>
      <c r="L344" s="4">
        <v>394376317</v>
      </c>
      <c r="M344" s="11" t="s">
        <v>1483</v>
      </c>
    </row>
    <row r="345" spans="1:15" ht="30" customHeight="1" x14ac:dyDescent="0.25">
      <c r="A345" s="11">
        <v>2</v>
      </c>
      <c r="B345" s="14" t="s">
        <v>1484</v>
      </c>
      <c r="C345" s="4">
        <v>1991</v>
      </c>
      <c r="D345" s="4" t="s">
        <v>1485</v>
      </c>
      <c r="E345" s="6" t="s">
        <v>166</v>
      </c>
      <c r="F345" s="4"/>
      <c r="G345" s="4"/>
      <c r="H345" s="4"/>
      <c r="I345" s="4"/>
      <c r="J345" s="4">
        <v>200</v>
      </c>
      <c r="K345" s="4"/>
      <c r="L345" s="4">
        <v>979302457</v>
      </c>
      <c r="M345" s="11" t="s">
        <v>1483</v>
      </c>
    </row>
    <row r="346" spans="1:15" ht="30" customHeight="1" x14ac:dyDescent="0.25">
      <c r="A346" s="11">
        <v>3</v>
      </c>
      <c r="B346" s="14" t="s">
        <v>1486</v>
      </c>
      <c r="C346" s="4">
        <v>1962</v>
      </c>
      <c r="D346" s="4" t="s">
        <v>1487</v>
      </c>
      <c r="E346" s="6" t="s">
        <v>166</v>
      </c>
      <c r="F346" s="4"/>
      <c r="G346" s="4"/>
      <c r="H346" s="4"/>
      <c r="I346" s="4"/>
      <c r="J346" s="4">
        <v>200</v>
      </c>
      <c r="K346" s="4"/>
      <c r="L346" s="4">
        <v>332770968</v>
      </c>
      <c r="M346" s="11" t="s">
        <v>1483</v>
      </c>
    </row>
    <row r="347" spans="1:15" ht="30" customHeight="1" x14ac:dyDescent="0.25">
      <c r="A347" s="11">
        <v>4</v>
      </c>
      <c r="B347" s="14" t="s">
        <v>1488</v>
      </c>
      <c r="C347" s="4">
        <v>1979</v>
      </c>
      <c r="D347" s="4" t="s">
        <v>1489</v>
      </c>
      <c r="E347" s="6" t="s">
        <v>166</v>
      </c>
      <c r="F347" s="4"/>
      <c r="G347" s="4"/>
      <c r="H347" s="4"/>
      <c r="I347" s="4"/>
      <c r="J347" s="4">
        <v>150</v>
      </c>
      <c r="K347" s="4"/>
      <c r="L347" s="4">
        <v>988055801</v>
      </c>
      <c r="M347" s="11" t="s">
        <v>1483</v>
      </c>
    </row>
    <row r="348" spans="1:15" ht="30" customHeight="1" x14ac:dyDescent="0.25">
      <c r="A348" s="11">
        <v>5</v>
      </c>
      <c r="B348" s="14" t="s">
        <v>1490</v>
      </c>
      <c r="C348" s="4">
        <v>2006</v>
      </c>
      <c r="D348" s="4" t="s">
        <v>1491</v>
      </c>
      <c r="E348" s="4"/>
      <c r="F348" s="4"/>
      <c r="G348" s="4" t="s">
        <v>166</v>
      </c>
      <c r="H348" s="4"/>
      <c r="I348" s="4"/>
      <c r="J348" s="4">
        <v>200</v>
      </c>
      <c r="K348" s="4"/>
      <c r="L348" s="4">
        <v>988055801</v>
      </c>
      <c r="M348" s="11" t="s">
        <v>1483</v>
      </c>
    </row>
    <row r="349" spans="1:15" ht="30" customHeight="1" x14ac:dyDescent="0.25">
      <c r="A349" s="11">
        <v>6</v>
      </c>
      <c r="B349" s="14" t="s">
        <v>1492</v>
      </c>
      <c r="C349" s="4">
        <v>2004</v>
      </c>
      <c r="D349" s="4" t="s">
        <v>1493</v>
      </c>
      <c r="E349" s="4"/>
      <c r="F349" s="4"/>
      <c r="G349" s="4" t="s">
        <v>166</v>
      </c>
      <c r="H349" s="4"/>
      <c r="I349" s="4"/>
      <c r="J349" s="4">
        <v>200</v>
      </c>
      <c r="K349" s="4"/>
      <c r="L349" s="4">
        <v>988055801</v>
      </c>
      <c r="M349" s="11" t="s">
        <v>1483</v>
      </c>
    </row>
    <row r="350" spans="1:15" ht="30" customHeight="1" x14ac:dyDescent="0.25">
      <c r="A350" s="11">
        <v>7</v>
      </c>
      <c r="B350" s="14" t="s">
        <v>1488</v>
      </c>
      <c r="C350" s="4">
        <v>1979</v>
      </c>
      <c r="D350" s="4" t="s">
        <v>1494</v>
      </c>
      <c r="E350" s="6" t="s">
        <v>166</v>
      </c>
      <c r="F350" s="4"/>
      <c r="G350" s="4"/>
      <c r="H350" s="4"/>
      <c r="I350" s="4"/>
      <c r="J350" s="4">
        <v>200</v>
      </c>
      <c r="K350" s="4"/>
      <c r="L350" s="4">
        <v>988055801</v>
      </c>
      <c r="M350" s="11" t="s">
        <v>1483</v>
      </c>
    </row>
    <row r="351" spans="1:15" ht="30" customHeight="1" x14ac:dyDescent="0.25">
      <c r="A351" s="11">
        <v>8</v>
      </c>
      <c r="B351" s="14" t="s">
        <v>1488</v>
      </c>
      <c r="C351" s="4">
        <v>1979</v>
      </c>
      <c r="D351" s="4" t="s">
        <v>1495</v>
      </c>
      <c r="E351" s="6" t="s">
        <v>166</v>
      </c>
      <c r="F351" s="4"/>
      <c r="G351" s="4"/>
      <c r="H351" s="4"/>
      <c r="I351" s="4"/>
      <c r="J351" s="4">
        <v>250</v>
      </c>
      <c r="K351" s="4"/>
      <c r="L351" s="4">
        <v>988055801</v>
      </c>
      <c r="M351" s="11" t="s">
        <v>1483</v>
      </c>
    </row>
    <row r="352" spans="1:15" ht="30" customHeight="1" x14ac:dyDescent="0.25">
      <c r="A352" s="11">
        <v>9</v>
      </c>
      <c r="B352" s="14" t="s">
        <v>1496</v>
      </c>
      <c r="C352" s="4">
        <v>1993</v>
      </c>
      <c r="D352" s="4" t="s">
        <v>1497</v>
      </c>
      <c r="E352" s="6" t="s">
        <v>166</v>
      </c>
      <c r="F352" s="4"/>
      <c r="G352" s="4"/>
      <c r="H352" s="4"/>
      <c r="I352" s="4"/>
      <c r="J352" s="4">
        <v>250</v>
      </c>
      <c r="K352" s="4"/>
      <c r="L352" s="4">
        <v>398122693</v>
      </c>
      <c r="M352" s="11" t="s">
        <v>1483</v>
      </c>
    </row>
    <row r="353" spans="1:13" ht="30" customHeight="1" x14ac:dyDescent="0.25">
      <c r="A353" s="11">
        <v>10</v>
      </c>
      <c r="B353" s="14" t="s">
        <v>1498</v>
      </c>
      <c r="C353" s="4">
        <v>1965</v>
      </c>
      <c r="D353" s="4" t="s">
        <v>1499</v>
      </c>
      <c r="E353" s="6" t="s">
        <v>166</v>
      </c>
      <c r="F353" s="4"/>
      <c r="G353" s="4"/>
      <c r="H353" s="4"/>
      <c r="I353" s="4"/>
      <c r="J353" s="4">
        <v>300</v>
      </c>
      <c r="K353" s="4"/>
      <c r="L353" s="4">
        <v>357472615</v>
      </c>
      <c r="M353" s="11" t="s">
        <v>1483</v>
      </c>
    </row>
    <row r="354" spans="1:13" ht="30" customHeight="1" x14ac:dyDescent="0.25">
      <c r="A354" s="11">
        <v>11</v>
      </c>
      <c r="B354" s="14" t="s">
        <v>1500</v>
      </c>
      <c r="C354" s="4">
        <v>1962</v>
      </c>
      <c r="D354" s="4" t="s">
        <v>1501</v>
      </c>
      <c r="E354" s="4"/>
      <c r="F354" s="4"/>
      <c r="G354" s="4" t="s">
        <v>166</v>
      </c>
      <c r="H354" s="4"/>
      <c r="I354" s="4"/>
      <c r="J354" s="4">
        <v>300</v>
      </c>
      <c r="K354" s="4"/>
      <c r="L354" s="4">
        <v>395908517</v>
      </c>
      <c r="M354" s="11" t="s">
        <v>1483</v>
      </c>
    </row>
    <row r="355" spans="1:13" ht="30" customHeight="1" x14ac:dyDescent="0.25">
      <c r="A355" s="11">
        <v>12</v>
      </c>
      <c r="B355" s="14" t="s">
        <v>1502</v>
      </c>
      <c r="C355" s="4">
        <v>1972</v>
      </c>
      <c r="D355" s="4" t="s">
        <v>1503</v>
      </c>
      <c r="E355" s="6" t="s">
        <v>166</v>
      </c>
      <c r="F355" s="4"/>
      <c r="G355" s="4"/>
      <c r="H355" s="4"/>
      <c r="I355" s="4"/>
      <c r="J355" s="4">
        <v>400</v>
      </c>
      <c r="K355" s="4"/>
      <c r="L355" s="4">
        <v>975302557</v>
      </c>
      <c r="M355" s="11" t="s">
        <v>1483</v>
      </c>
    </row>
    <row r="356" spans="1:13" ht="30" customHeight="1" x14ac:dyDescent="0.25">
      <c r="A356" s="11">
        <v>13</v>
      </c>
      <c r="B356" s="14" t="s">
        <v>1504</v>
      </c>
      <c r="C356" s="4">
        <v>1981</v>
      </c>
      <c r="D356" s="4" t="s">
        <v>1505</v>
      </c>
      <c r="E356" s="6" t="s">
        <v>166</v>
      </c>
      <c r="F356" s="4"/>
      <c r="G356" s="4"/>
      <c r="H356" s="4"/>
      <c r="I356" s="4"/>
      <c r="J356" s="4">
        <v>400</v>
      </c>
      <c r="K356" s="4"/>
      <c r="L356" s="4">
        <v>982066950</v>
      </c>
      <c r="M356" s="11" t="s">
        <v>1483</v>
      </c>
    </row>
    <row r="357" spans="1:13" ht="30" customHeight="1" x14ac:dyDescent="0.25">
      <c r="A357" s="11">
        <v>14</v>
      </c>
      <c r="B357" s="14" t="s">
        <v>1506</v>
      </c>
      <c r="C357" s="4">
        <v>1981</v>
      </c>
      <c r="D357" s="4">
        <v>1012</v>
      </c>
      <c r="E357" s="4"/>
      <c r="F357" s="4"/>
      <c r="G357" s="4" t="s">
        <v>166</v>
      </c>
      <c r="H357" s="4"/>
      <c r="I357" s="4"/>
      <c r="J357" s="4">
        <v>336</v>
      </c>
      <c r="K357" s="4"/>
      <c r="L357" s="4">
        <v>974313479</v>
      </c>
      <c r="M357" s="11" t="s">
        <v>6</v>
      </c>
    </row>
    <row r="358" spans="1:13" ht="30" customHeight="1" x14ac:dyDescent="0.25">
      <c r="A358" s="11">
        <v>15</v>
      </c>
      <c r="B358" s="14" t="s">
        <v>1506</v>
      </c>
      <c r="C358" s="4">
        <v>1981</v>
      </c>
      <c r="D358" s="4">
        <v>1015</v>
      </c>
      <c r="E358" s="4"/>
      <c r="F358" s="4"/>
      <c r="G358" s="4" t="s">
        <v>166</v>
      </c>
      <c r="H358" s="4"/>
      <c r="I358" s="4"/>
      <c r="J358" s="4">
        <v>200</v>
      </c>
      <c r="K358" s="4"/>
      <c r="L358" s="4">
        <v>974313479</v>
      </c>
      <c r="M358" s="11" t="s">
        <v>6</v>
      </c>
    </row>
    <row r="359" spans="1:13" ht="30" customHeight="1" x14ac:dyDescent="0.25">
      <c r="A359" s="11">
        <v>16</v>
      </c>
      <c r="B359" s="14" t="s">
        <v>1507</v>
      </c>
      <c r="C359" s="4">
        <v>1957</v>
      </c>
      <c r="D359" s="4" t="s">
        <v>1508</v>
      </c>
      <c r="E359" s="4"/>
      <c r="F359" s="4"/>
      <c r="G359" s="4" t="s">
        <v>166</v>
      </c>
      <c r="H359" s="4"/>
      <c r="I359" s="4"/>
      <c r="J359" s="4">
        <v>200</v>
      </c>
      <c r="K359" s="4"/>
      <c r="L359" s="4">
        <v>966314288</v>
      </c>
      <c r="M359" s="11" t="s">
        <v>6</v>
      </c>
    </row>
    <row r="360" spans="1:13" ht="30" customHeight="1" x14ac:dyDescent="0.25">
      <c r="A360" s="11">
        <v>17</v>
      </c>
      <c r="B360" s="14" t="s">
        <v>1509</v>
      </c>
      <c r="C360" s="4">
        <v>1987</v>
      </c>
      <c r="D360" s="4" t="s">
        <v>1510</v>
      </c>
      <c r="E360" s="4"/>
      <c r="F360" s="4"/>
      <c r="G360" s="4" t="s">
        <v>166</v>
      </c>
      <c r="H360" s="4"/>
      <c r="I360" s="4"/>
      <c r="J360" s="4">
        <v>229</v>
      </c>
      <c r="K360" s="4"/>
      <c r="L360" s="4">
        <v>866029239</v>
      </c>
      <c r="M360" s="11" t="s">
        <v>6</v>
      </c>
    </row>
    <row r="361" spans="1:13" ht="30" customHeight="1" x14ac:dyDescent="0.25">
      <c r="A361" s="11">
        <v>18</v>
      </c>
      <c r="B361" s="14" t="s">
        <v>1511</v>
      </c>
      <c r="C361" s="4">
        <v>1969</v>
      </c>
      <c r="D361" s="4" t="s">
        <v>1512</v>
      </c>
      <c r="E361" s="4" t="s">
        <v>166</v>
      </c>
      <c r="F361" s="4"/>
      <c r="G361" s="4"/>
      <c r="H361" s="4"/>
      <c r="I361" s="4"/>
      <c r="J361" s="4">
        <v>100</v>
      </c>
      <c r="K361" s="4"/>
      <c r="L361" s="4">
        <v>363185406</v>
      </c>
      <c r="M361" s="11" t="s">
        <v>872</v>
      </c>
    </row>
    <row r="362" spans="1:13" ht="30" customHeight="1" x14ac:dyDescent="0.25">
      <c r="A362" s="11">
        <v>19</v>
      </c>
      <c r="B362" s="14" t="s">
        <v>1306</v>
      </c>
      <c r="C362" s="4">
        <v>1959</v>
      </c>
      <c r="D362" s="4" t="s">
        <v>1513</v>
      </c>
      <c r="E362" s="4" t="s">
        <v>166</v>
      </c>
      <c r="F362" s="4"/>
      <c r="G362" s="4"/>
      <c r="H362" s="4"/>
      <c r="I362" s="4"/>
      <c r="J362" s="4">
        <v>267</v>
      </c>
      <c r="K362" s="4"/>
      <c r="L362" s="4">
        <v>326723090</v>
      </c>
      <c r="M362" s="11" t="s">
        <v>872</v>
      </c>
    </row>
    <row r="363" spans="1:13" ht="30" customHeight="1" x14ac:dyDescent="0.25">
      <c r="A363" s="11">
        <v>20</v>
      </c>
      <c r="B363" s="14" t="s">
        <v>1514</v>
      </c>
      <c r="C363" s="4">
        <v>1972</v>
      </c>
      <c r="D363" s="4" t="s">
        <v>1515</v>
      </c>
      <c r="E363" s="4" t="s">
        <v>166</v>
      </c>
      <c r="F363" s="4"/>
      <c r="G363" s="4"/>
      <c r="H363" s="4"/>
      <c r="I363" s="4"/>
      <c r="J363" s="4">
        <v>130</v>
      </c>
      <c r="K363" s="4"/>
      <c r="L363" s="4">
        <v>962767988</v>
      </c>
      <c r="M363" s="11" t="s">
        <v>1516</v>
      </c>
    </row>
    <row r="364" spans="1:13" ht="30" customHeight="1" x14ac:dyDescent="0.25">
      <c r="A364" s="11">
        <v>21</v>
      </c>
      <c r="B364" s="14" t="s">
        <v>1517</v>
      </c>
      <c r="C364" s="4">
        <v>1957</v>
      </c>
      <c r="D364" s="4" t="s">
        <v>1518</v>
      </c>
      <c r="E364" s="4" t="s">
        <v>166</v>
      </c>
      <c r="F364" s="4"/>
      <c r="G364" s="4"/>
      <c r="H364" s="4"/>
      <c r="I364" s="4"/>
      <c r="J364" s="4">
        <v>300</v>
      </c>
      <c r="K364" s="4"/>
      <c r="L364" s="4">
        <v>399537346</v>
      </c>
      <c r="M364" s="11" t="s">
        <v>1519</v>
      </c>
    </row>
    <row r="365" spans="1:13" ht="30" customHeight="1" x14ac:dyDescent="0.25">
      <c r="A365" s="11">
        <v>22</v>
      </c>
      <c r="B365" s="14" t="s">
        <v>1520</v>
      </c>
      <c r="C365" s="4">
        <v>1967</v>
      </c>
      <c r="D365" s="4" t="s">
        <v>1521</v>
      </c>
      <c r="E365" s="4"/>
      <c r="F365" s="4" t="s">
        <v>166</v>
      </c>
      <c r="G365" s="4"/>
      <c r="H365" s="4"/>
      <c r="I365" s="4"/>
      <c r="J365" s="4">
        <v>400</v>
      </c>
      <c r="K365" s="4"/>
      <c r="L365" s="4">
        <v>328294549</v>
      </c>
      <c r="M365" s="11" t="s">
        <v>872</v>
      </c>
    </row>
    <row r="366" spans="1:13" ht="30" customHeight="1" x14ac:dyDescent="0.25">
      <c r="A366" s="11">
        <v>23</v>
      </c>
      <c r="B366" s="14" t="s">
        <v>1522</v>
      </c>
      <c r="C366" s="4">
        <v>1963</v>
      </c>
      <c r="D366" s="4" t="s">
        <v>1523</v>
      </c>
      <c r="E366" s="4" t="s">
        <v>166</v>
      </c>
      <c r="F366" s="4"/>
      <c r="G366" s="4"/>
      <c r="H366" s="4"/>
      <c r="I366" s="4"/>
      <c r="J366" s="4">
        <v>150</v>
      </c>
      <c r="K366" s="4"/>
      <c r="L366" s="4">
        <v>988055854</v>
      </c>
      <c r="M366" s="11" t="s">
        <v>1524</v>
      </c>
    </row>
    <row r="367" spans="1:13" ht="30" customHeight="1" x14ac:dyDescent="0.25">
      <c r="A367" s="11">
        <v>24</v>
      </c>
      <c r="B367" s="14" t="s">
        <v>1525</v>
      </c>
      <c r="C367" s="4">
        <v>1980</v>
      </c>
      <c r="D367" s="4" t="s">
        <v>1526</v>
      </c>
      <c r="E367" s="4" t="s">
        <v>166</v>
      </c>
      <c r="F367" s="4"/>
      <c r="G367" s="4"/>
      <c r="H367" s="4"/>
      <c r="I367" s="4"/>
      <c r="J367" s="4">
        <v>250</v>
      </c>
      <c r="K367" s="4"/>
      <c r="L367" s="4">
        <v>967976658</v>
      </c>
      <c r="M367" s="11" t="s">
        <v>872</v>
      </c>
    </row>
    <row r="368" spans="1:13" ht="30" customHeight="1" x14ac:dyDescent="0.25">
      <c r="A368" s="11">
        <v>25</v>
      </c>
      <c r="B368" s="14" t="s">
        <v>1525</v>
      </c>
      <c r="C368" s="4">
        <v>1980</v>
      </c>
      <c r="D368" s="4">
        <v>1402</v>
      </c>
      <c r="E368" s="4"/>
      <c r="F368" s="4"/>
      <c r="G368" s="4" t="s">
        <v>166</v>
      </c>
      <c r="H368" s="4"/>
      <c r="I368" s="4"/>
      <c r="J368" s="4">
        <v>200</v>
      </c>
      <c r="K368" s="4"/>
      <c r="L368" s="4">
        <v>967976658</v>
      </c>
      <c r="M368" s="11" t="s">
        <v>872</v>
      </c>
    </row>
    <row r="369" spans="1:13" ht="30" customHeight="1" x14ac:dyDescent="0.25">
      <c r="A369" s="11">
        <v>26</v>
      </c>
      <c r="B369" s="14" t="s">
        <v>1527</v>
      </c>
      <c r="C369" s="4">
        <v>1954</v>
      </c>
      <c r="D369" s="4">
        <v>1167</v>
      </c>
      <c r="E369" s="4"/>
      <c r="F369" s="4"/>
      <c r="G369" s="4" t="s">
        <v>166</v>
      </c>
      <c r="H369" s="4"/>
      <c r="I369" s="4"/>
      <c r="J369" s="4">
        <v>200</v>
      </c>
      <c r="K369" s="4"/>
      <c r="L369" s="4">
        <v>358184174</v>
      </c>
      <c r="M369" s="11" t="s">
        <v>6</v>
      </c>
    </row>
    <row r="370" spans="1:13" ht="30" customHeight="1" x14ac:dyDescent="0.25">
      <c r="A370" s="11">
        <v>27</v>
      </c>
      <c r="B370" s="14" t="s">
        <v>1527</v>
      </c>
      <c r="C370" s="4">
        <v>1954</v>
      </c>
      <c r="D370" s="4">
        <v>1167</v>
      </c>
      <c r="E370" s="4"/>
      <c r="F370" s="4"/>
      <c r="G370" s="4" t="s">
        <v>166</v>
      </c>
      <c r="H370" s="4"/>
      <c r="I370" s="4"/>
      <c r="J370" s="4">
        <v>100</v>
      </c>
      <c r="K370" s="4"/>
      <c r="L370" s="4">
        <v>358184174</v>
      </c>
      <c r="M370" s="11" t="s">
        <v>6</v>
      </c>
    </row>
    <row r="371" spans="1:13" ht="30" customHeight="1" x14ac:dyDescent="0.25">
      <c r="A371" s="11">
        <v>28</v>
      </c>
      <c r="B371" s="14" t="s">
        <v>343</v>
      </c>
      <c r="C371" s="4">
        <v>1987</v>
      </c>
      <c r="D371" s="4" t="s">
        <v>1528</v>
      </c>
      <c r="E371" s="4" t="s">
        <v>166</v>
      </c>
      <c r="F371" s="4"/>
      <c r="G371" s="4"/>
      <c r="H371" s="4"/>
      <c r="I371" s="4"/>
      <c r="J371" s="4">
        <v>200</v>
      </c>
      <c r="K371" s="4"/>
      <c r="L371" s="4">
        <v>399276559</v>
      </c>
      <c r="M371" s="11" t="s">
        <v>872</v>
      </c>
    </row>
    <row r="372" spans="1:13" ht="30" customHeight="1" x14ac:dyDescent="0.25">
      <c r="A372" s="11">
        <v>29</v>
      </c>
      <c r="B372" s="14" t="s">
        <v>341</v>
      </c>
      <c r="C372" s="4">
        <v>1981</v>
      </c>
      <c r="D372" s="4" t="s">
        <v>1529</v>
      </c>
      <c r="E372" s="4" t="s">
        <v>166</v>
      </c>
      <c r="F372" s="4"/>
      <c r="G372" s="4"/>
      <c r="H372" s="4"/>
      <c r="I372" s="4"/>
      <c r="J372" s="4">
        <v>200</v>
      </c>
      <c r="K372" s="4"/>
      <c r="L372" s="4">
        <v>399337360</v>
      </c>
      <c r="M372" s="11" t="s">
        <v>872</v>
      </c>
    </row>
    <row r="373" spans="1:13" ht="30" customHeight="1" x14ac:dyDescent="0.25">
      <c r="A373" s="11">
        <v>30</v>
      </c>
      <c r="B373" s="14" t="s">
        <v>1530</v>
      </c>
      <c r="C373" s="4">
        <v>1970</v>
      </c>
      <c r="D373" s="4" t="s">
        <v>1531</v>
      </c>
      <c r="E373" s="4"/>
      <c r="F373" s="4"/>
      <c r="G373" s="4" t="s">
        <v>166</v>
      </c>
      <c r="H373" s="4"/>
      <c r="I373" s="4"/>
      <c r="J373" s="4">
        <v>100</v>
      </c>
      <c r="K373" s="4"/>
      <c r="L373" s="4">
        <v>377047998</v>
      </c>
      <c r="M373" s="11" t="s">
        <v>872</v>
      </c>
    </row>
    <row r="374" spans="1:13" ht="30" customHeight="1" x14ac:dyDescent="0.25">
      <c r="A374" s="11">
        <v>31</v>
      </c>
      <c r="B374" s="14" t="s">
        <v>1532</v>
      </c>
      <c r="C374" s="4">
        <v>1973</v>
      </c>
      <c r="D374" s="4" t="s">
        <v>1533</v>
      </c>
      <c r="E374" s="4" t="s">
        <v>166</v>
      </c>
      <c r="F374" s="4"/>
      <c r="G374" s="4"/>
      <c r="H374" s="4"/>
      <c r="I374" s="4"/>
      <c r="J374" s="4">
        <v>200</v>
      </c>
      <c r="K374" s="4"/>
      <c r="L374" s="4">
        <v>983420665</v>
      </c>
      <c r="M374" s="11" t="s">
        <v>872</v>
      </c>
    </row>
    <row r="375" spans="1:13" ht="30" customHeight="1" x14ac:dyDescent="0.25">
      <c r="A375" s="11">
        <v>32</v>
      </c>
      <c r="B375" s="14" t="s">
        <v>1534</v>
      </c>
      <c r="C375" s="4">
        <v>1957</v>
      </c>
      <c r="D375" s="4"/>
      <c r="E375" s="4" t="s">
        <v>166</v>
      </c>
      <c r="F375" s="4"/>
      <c r="G375" s="4"/>
      <c r="H375" s="4"/>
      <c r="I375" s="4"/>
      <c r="J375" s="4">
        <v>100</v>
      </c>
      <c r="K375" s="4"/>
      <c r="L375" s="4">
        <v>379741071</v>
      </c>
      <c r="M375" s="11" t="s">
        <v>872</v>
      </c>
    </row>
    <row r="376" spans="1:13" ht="30" customHeight="1" x14ac:dyDescent="0.25">
      <c r="A376" s="11">
        <v>33</v>
      </c>
      <c r="B376" s="14" t="s">
        <v>1530</v>
      </c>
      <c r="C376" s="4">
        <v>1970</v>
      </c>
      <c r="D376" s="4"/>
      <c r="E376" s="4" t="s">
        <v>166</v>
      </c>
      <c r="F376" s="4"/>
      <c r="G376" s="4"/>
      <c r="H376" s="4"/>
      <c r="I376" s="4"/>
      <c r="J376" s="4">
        <v>150</v>
      </c>
      <c r="K376" s="4"/>
      <c r="L376" s="4">
        <v>377047998</v>
      </c>
      <c r="M376" s="11" t="s">
        <v>872</v>
      </c>
    </row>
    <row r="377" spans="1:13" ht="30" customHeight="1" x14ac:dyDescent="0.25">
      <c r="A377" s="11">
        <v>34</v>
      </c>
      <c r="B377" s="14" t="s">
        <v>1535</v>
      </c>
      <c r="C377" s="4">
        <v>1951</v>
      </c>
      <c r="D377" s="4" t="s">
        <v>1536</v>
      </c>
      <c r="E377" s="4"/>
      <c r="F377" s="4"/>
      <c r="G377" s="4" t="s">
        <v>166</v>
      </c>
      <c r="H377" s="4"/>
      <c r="I377" s="4"/>
      <c r="J377" s="4">
        <v>250</v>
      </c>
      <c r="K377" s="4"/>
      <c r="L377" s="4" t="s">
        <v>1537</v>
      </c>
      <c r="M377" s="11" t="s">
        <v>6</v>
      </c>
    </row>
    <row r="378" spans="1:13" ht="30" customHeight="1" x14ac:dyDescent="0.25">
      <c r="A378" s="11">
        <v>35</v>
      </c>
      <c r="B378" s="14" t="s">
        <v>340</v>
      </c>
      <c r="C378" s="4">
        <v>1974</v>
      </c>
      <c r="D378" s="4" t="s">
        <v>1538</v>
      </c>
      <c r="E378" s="4"/>
      <c r="F378" s="4" t="s">
        <v>166</v>
      </c>
      <c r="G378" s="4"/>
      <c r="H378" s="4"/>
      <c r="I378" s="4"/>
      <c r="J378" s="4">
        <v>400</v>
      </c>
      <c r="K378" s="4"/>
      <c r="L378" s="4">
        <v>374063509</v>
      </c>
      <c r="M378" s="11" t="s">
        <v>872</v>
      </c>
    </row>
    <row r="379" spans="1:13" ht="30" customHeight="1" x14ac:dyDescent="0.25">
      <c r="A379" s="11">
        <v>36</v>
      </c>
      <c r="B379" s="14" t="s">
        <v>1539</v>
      </c>
      <c r="C379" s="4">
        <v>1966</v>
      </c>
      <c r="D379" s="4" t="s">
        <v>1540</v>
      </c>
      <c r="E379" s="4"/>
      <c r="F379" s="4" t="s">
        <v>166</v>
      </c>
      <c r="G379" s="4"/>
      <c r="H379" s="4"/>
      <c r="I379" s="4"/>
      <c r="J379" s="4">
        <v>200</v>
      </c>
      <c r="K379" s="4"/>
      <c r="L379" s="4">
        <v>384219257</v>
      </c>
      <c r="M379" s="11" t="s">
        <v>872</v>
      </c>
    </row>
    <row r="380" spans="1:13" ht="30" customHeight="1" x14ac:dyDescent="0.25">
      <c r="A380" s="11">
        <v>37</v>
      </c>
      <c r="B380" s="14" t="s">
        <v>1541</v>
      </c>
      <c r="C380" s="4">
        <v>1967</v>
      </c>
      <c r="D380" s="4" t="s">
        <v>1542</v>
      </c>
      <c r="E380" s="4"/>
      <c r="F380" s="4"/>
      <c r="G380" s="4" t="s">
        <v>166</v>
      </c>
      <c r="H380" s="4"/>
      <c r="I380" s="4"/>
      <c r="J380" s="4">
        <v>200</v>
      </c>
      <c r="K380" s="4"/>
      <c r="L380" s="4">
        <v>378426806</v>
      </c>
      <c r="M380" s="11" t="s">
        <v>6</v>
      </c>
    </row>
    <row r="381" spans="1:13" ht="30" customHeight="1" x14ac:dyDescent="0.25">
      <c r="A381" s="11">
        <v>38</v>
      </c>
      <c r="B381" s="14" t="s">
        <v>421</v>
      </c>
      <c r="C381" s="4">
        <v>1984</v>
      </c>
      <c r="D381" s="4" t="s">
        <v>1543</v>
      </c>
      <c r="E381" s="4" t="s">
        <v>166</v>
      </c>
      <c r="F381" s="4"/>
      <c r="G381" s="4"/>
      <c r="H381" s="4"/>
      <c r="I381" s="4"/>
      <c r="J381" s="4">
        <v>200</v>
      </c>
      <c r="K381" s="4"/>
      <c r="L381" s="4">
        <v>973561045</v>
      </c>
      <c r="M381" s="11" t="s">
        <v>872</v>
      </c>
    </row>
    <row r="382" spans="1:13" ht="30" customHeight="1" x14ac:dyDescent="0.25">
      <c r="A382" s="11">
        <v>39</v>
      </c>
      <c r="B382" s="14" t="s">
        <v>1544</v>
      </c>
      <c r="C382" s="4">
        <v>1972</v>
      </c>
      <c r="D382" s="4" t="s">
        <v>1545</v>
      </c>
      <c r="E382" s="4" t="s">
        <v>166</v>
      </c>
      <c r="F382" s="4"/>
      <c r="G382" s="4"/>
      <c r="H382" s="4"/>
      <c r="I382" s="4"/>
      <c r="J382" s="4">
        <v>200</v>
      </c>
      <c r="K382" s="4"/>
      <c r="L382" s="4">
        <v>387428717</v>
      </c>
      <c r="M382" s="11" t="s">
        <v>1483</v>
      </c>
    </row>
    <row r="383" spans="1:13" ht="30" customHeight="1" x14ac:dyDescent="0.25">
      <c r="A383" s="11">
        <v>40</v>
      </c>
      <c r="B383" s="14" t="s">
        <v>1544</v>
      </c>
      <c r="C383" s="4">
        <v>1972</v>
      </c>
      <c r="D383" s="4" t="s">
        <v>1546</v>
      </c>
      <c r="E383" s="4" t="s">
        <v>166</v>
      </c>
      <c r="F383" s="4"/>
      <c r="G383" s="4"/>
      <c r="H383" s="4"/>
      <c r="I383" s="4"/>
      <c r="J383" s="4">
        <v>150</v>
      </c>
      <c r="K383" s="4"/>
      <c r="L383" s="4">
        <v>387428717</v>
      </c>
      <c r="M383" s="11" t="s">
        <v>6</v>
      </c>
    </row>
    <row r="384" spans="1:13" ht="30" customHeight="1" x14ac:dyDescent="0.25">
      <c r="A384" s="11">
        <v>41</v>
      </c>
      <c r="B384" s="14" t="s">
        <v>1544</v>
      </c>
      <c r="C384" s="4">
        <v>1972</v>
      </c>
      <c r="D384" s="4" t="s">
        <v>1547</v>
      </c>
      <c r="E384" s="4"/>
      <c r="F384" s="4"/>
      <c r="G384" s="4" t="s">
        <v>166</v>
      </c>
      <c r="H384" s="4"/>
      <c r="I384" s="4"/>
      <c r="J384" s="4">
        <v>150</v>
      </c>
      <c r="K384" s="4"/>
      <c r="L384" s="4">
        <v>387428717</v>
      </c>
      <c r="M384" s="11" t="s">
        <v>6</v>
      </c>
    </row>
    <row r="385" spans="1:15" ht="30" customHeight="1" x14ac:dyDescent="0.25">
      <c r="A385" s="11">
        <v>42</v>
      </c>
      <c r="B385" s="14" t="s">
        <v>1544</v>
      </c>
      <c r="C385" s="4">
        <v>1972</v>
      </c>
      <c r="D385" s="4" t="s">
        <v>1548</v>
      </c>
      <c r="E385" s="4"/>
      <c r="F385" s="4"/>
      <c r="G385" s="4" t="s">
        <v>166</v>
      </c>
      <c r="H385" s="4"/>
      <c r="I385" s="4"/>
      <c r="J385" s="4">
        <v>260</v>
      </c>
      <c r="K385" s="4"/>
      <c r="L385" s="4">
        <v>387428717</v>
      </c>
      <c r="M385" s="11" t="s">
        <v>6</v>
      </c>
    </row>
    <row r="386" spans="1:15" ht="30" customHeight="1" x14ac:dyDescent="0.25">
      <c r="A386" s="11">
        <v>43</v>
      </c>
      <c r="B386" s="14" t="s">
        <v>1549</v>
      </c>
      <c r="C386" s="4">
        <v>1964</v>
      </c>
      <c r="D386" s="4" t="s">
        <v>1550</v>
      </c>
      <c r="E386" s="4"/>
      <c r="F386" s="4"/>
      <c r="G386" s="4" t="s">
        <v>166</v>
      </c>
      <c r="H386" s="4"/>
      <c r="I386" s="4"/>
      <c r="J386" s="4">
        <v>150</v>
      </c>
      <c r="K386" s="4"/>
      <c r="L386" s="4">
        <v>369258476</v>
      </c>
      <c r="M386" s="11" t="s">
        <v>6</v>
      </c>
    </row>
    <row r="387" spans="1:15" ht="30" customHeight="1" x14ac:dyDescent="0.25">
      <c r="A387" s="11">
        <v>44</v>
      </c>
      <c r="B387" s="14" t="s">
        <v>1549</v>
      </c>
      <c r="C387" s="4">
        <v>1964</v>
      </c>
      <c r="D387" s="4" t="s">
        <v>1551</v>
      </c>
      <c r="E387" s="4"/>
      <c r="F387" s="4"/>
      <c r="G387" s="4" t="s">
        <v>166</v>
      </c>
      <c r="H387" s="4"/>
      <c r="I387" s="4"/>
      <c r="J387" s="4">
        <v>150</v>
      </c>
      <c r="K387" s="4"/>
      <c r="L387" s="4">
        <v>369258476</v>
      </c>
      <c r="M387" s="11" t="s">
        <v>6</v>
      </c>
    </row>
    <row r="388" spans="1:15" ht="30" customHeight="1" x14ac:dyDescent="0.25">
      <c r="A388" s="11">
        <v>45</v>
      </c>
      <c r="B388" s="14" t="s">
        <v>1549</v>
      </c>
      <c r="C388" s="4">
        <v>1964</v>
      </c>
      <c r="D388" s="4" t="s">
        <v>1552</v>
      </c>
      <c r="E388" s="4"/>
      <c r="F388" s="4"/>
      <c r="G388" s="4" t="s">
        <v>166</v>
      </c>
      <c r="H388" s="4"/>
      <c r="I388" s="4"/>
      <c r="J388" s="4">
        <v>200</v>
      </c>
      <c r="K388" s="4"/>
      <c r="L388" s="4">
        <v>369258476</v>
      </c>
      <c r="M388" s="11" t="s">
        <v>6</v>
      </c>
    </row>
    <row r="389" spans="1:15" ht="30" customHeight="1" x14ac:dyDescent="0.25">
      <c r="A389" s="11">
        <v>46</v>
      </c>
      <c r="B389" s="14" t="s">
        <v>1553</v>
      </c>
      <c r="C389" s="4">
        <v>1978</v>
      </c>
      <c r="D389" s="4" t="s">
        <v>1554</v>
      </c>
      <c r="E389" s="4" t="s">
        <v>166</v>
      </c>
      <c r="F389" s="4"/>
      <c r="G389" s="4"/>
      <c r="H389" s="4"/>
      <c r="I389" s="4"/>
      <c r="J389" s="4">
        <v>200</v>
      </c>
      <c r="K389" s="4"/>
      <c r="L389" s="4">
        <v>392067269</v>
      </c>
      <c r="M389" s="11" t="s">
        <v>1483</v>
      </c>
    </row>
    <row r="390" spans="1:15" ht="30" customHeight="1" x14ac:dyDescent="0.25">
      <c r="A390" s="11">
        <v>47</v>
      </c>
      <c r="B390" s="14" t="s">
        <v>1555</v>
      </c>
      <c r="C390" s="4">
        <v>1965</v>
      </c>
      <c r="D390" s="4" t="s">
        <v>1556</v>
      </c>
      <c r="E390" s="4"/>
      <c r="F390" s="4"/>
      <c r="G390" s="4" t="s">
        <v>166</v>
      </c>
      <c r="H390" s="4"/>
      <c r="I390" s="4"/>
      <c r="J390" s="4">
        <v>200</v>
      </c>
      <c r="K390" s="4"/>
      <c r="L390" s="4">
        <v>376505282</v>
      </c>
      <c r="M390" s="11" t="s">
        <v>6</v>
      </c>
    </row>
    <row r="391" spans="1:15" ht="30" customHeight="1" x14ac:dyDescent="0.25">
      <c r="A391" s="11">
        <v>48</v>
      </c>
      <c r="B391" s="14" t="s">
        <v>1557</v>
      </c>
      <c r="C391" s="4">
        <v>1953</v>
      </c>
      <c r="D391" s="4"/>
      <c r="E391" s="4"/>
      <c r="F391" s="4"/>
      <c r="G391" s="4" t="s">
        <v>166</v>
      </c>
      <c r="H391" s="4"/>
      <c r="I391" s="4"/>
      <c r="J391" s="4">
        <v>200</v>
      </c>
      <c r="K391" s="4"/>
      <c r="L391" s="4">
        <v>972953641</v>
      </c>
      <c r="M391" s="11" t="s">
        <v>6</v>
      </c>
    </row>
    <row r="392" spans="1:15" s="87" customFormat="1" ht="30" customHeight="1" x14ac:dyDescent="0.25">
      <c r="A392" s="87">
        <v>18</v>
      </c>
      <c r="B392" s="150" t="s">
        <v>394</v>
      </c>
      <c r="C392" s="150"/>
      <c r="D392" s="83">
        <f>A408</f>
        <v>16</v>
      </c>
      <c r="E392" s="84">
        <f>COUNTIF(E393:E408,"X")</f>
        <v>12</v>
      </c>
      <c r="F392" s="84">
        <f t="shared" ref="F392:H392" si="17">COUNTIF(F393:F408,"X")</f>
        <v>0</v>
      </c>
      <c r="G392" s="84">
        <f t="shared" si="17"/>
        <v>4</v>
      </c>
      <c r="H392" s="84">
        <f t="shared" si="17"/>
        <v>0</v>
      </c>
      <c r="J392" s="87">
        <f>SUM(J393:J408)</f>
        <v>3225</v>
      </c>
      <c r="N392" s="17">
        <f>COUNTIF(N393:N408,"x")</f>
        <v>6</v>
      </c>
      <c r="O392" s="17">
        <f>COUNTIF(O393:O408,"x")</f>
        <v>1</v>
      </c>
    </row>
    <row r="393" spans="1:15" ht="30" customHeight="1" x14ac:dyDescent="0.25">
      <c r="A393" s="4">
        <v>1</v>
      </c>
      <c r="B393" s="4" t="s">
        <v>1558</v>
      </c>
      <c r="C393" s="4">
        <v>1962</v>
      </c>
      <c r="D393" s="4">
        <v>751</v>
      </c>
      <c r="E393" s="4" t="s">
        <v>166</v>
      </c>
      <c r="F393" s="4"/>
      <c r="G393" s="4"/>
      <c r="H393" s="4"/>
      <c r="I393" s="4"/>
      <c r="J393" s="4">
        <v>360</v>
      </c>
      <c r="K393" s="4"/>
      <c r="L393" s="4" t="s">
        <v>1559</v>
      </c>
      <c r="M393" s="12" t="s">
        <v>1560</v>
      </c>
    </row>
    <row r="394" spans="1:15" ht="30" customHeight="1" x14ac:dyDescent="0.25">
      <c r="A394" s="4">
        <v>2</v>
      </c>
      <c r="B394" s="4" t="s">
        <v>121</v>
      </c>
      <c r="C394" s="4">
        <v>1977</v>
      </c>
      <c r="D394" s="4" t="s">
        <v>1561</v>
      </c>
      <c r="E394" s="4" t="s">
        <v>166</v>
      </c>
      <c r="F394" s="4"/>
      <c r="G394" s="4"/>
      <c r="H394" s="4"/>
      <c r="I394" s="4"/>
      <c r="J394" s="4">
        <v>150</v>
      </c>
      <c r="K394" s="4"/>
      <c r="L394" s="4" t="s">
        <v>1562</v>
      </c>
      <c r="M394" s="12" t="s">
        <v>1560</v>
      </c>
    </row>
    <row r="395" spans="1:15" ht="30" customHeight="1" x14ac:dyDescent="0.25">
      <c r="A395" s="4">
        <v>3</v>
      </c>
      <c r="B395" s="4" t="s">
        <v>1563</v>
      </c>
      <c r="C395" s="4">
        <v>1983</v>
      </c>
      <c r="D395" s="4" t="s">
        <v>1564</v>
      </c>
      <c r="E395" s="4" t="s">
        <v>166</v>
      </c>
      <c r="F395" s="4"/>
      <c r="G395" s="4"/>
      <c r="H395" s="4"/>
      <c r="I395" s="4"/>
      <c r="J395" s="4">
        <v>150</v>
      </c>
      <c r="K395" s="4"/>
      <c r="L395" s="4" t="s">
        <v>1565</v>
      </c>
      <c r="M395" s="12" t="s">
        <v>1560</v>
      </c>
    </row>
    <row r="396" spans="1:15" ht="30" customHeight="1" x14ac:dyDescent="0.25">
      <c r="A396" s="4">
        <v>4</v>
      </c>
      <c r="B396" s="4" t="s">
        <v>315</v>
      </c>
      <c r="C396" s="4">
        <v>1991</v>
      </c>
      <c r="D396" s="4" t="s">
        <v>1566</v>
      </c>
      <c r="E396" s="4"/>
      <c r="F396" s="4"/>
      <c r="G396" s="4" t="s">
        <v>166</v>
      </c>
      <c r="H396" s="4"/>
      <c r="I396" s="4" t="s">
        <v>1567</v>
      </c>
      <c r="J396" s="4">
        <v>150</v>
      </c>
      <c r="K396" s="4"/>
      <c r="L396" s="4" t="s">
        <v>1568</v>
      </c>
      <c r="M396" s="12" t="s">
        <v>2320</v>
      </c>
      <c r="N396" s="66" t="s">
        <v>166</v>
      </c>
      <c r="O396" s="66" t="s">
        <v>166</v>
      </c>
    </row>
    <row r="397" spans="1:15" ht="30" customHeight="1" x14ac:dyDescent="0.25">
      <c r="A397" s="4">
        <v>5</v>
      </c>
      <c r="B397" s="4" t="s">
        <v>1569</v>
      </c>
      <c r="C397" s="4">
        <v>1986</v>
      </c>
      <c r="D397" s="4" t="s">
        <v>1570</v>
      </c>
      <c r="E397" s="4"/>
      <c r="F397" s="4"/>
      <c r="G397" s="4" t="s">
        <v>166</v>
      </c>
      <c r="H397" s="4"/>
      <c r="I397" s="4" t="s">
        <v>1571</v>
      </c>
      <c r="J397" s="4">
        <v>300</v>
      </c>
      <c r="K397" s="4"/>
      <c r="L397" s="4" t="s">
        <v>1572</v>
      </c>
      <c r="M397" s="12" t="s">
        <v>993</v>
      </c>
      <c r="N397" s="66" t="s">
        <v>166</v>
      </c>
    </row>
    <row r="398" spans="1:15" ht="30" customHeight="1" x14ac:dyDescent="0.25">
      <c r="A398" s="4">
        <v>6</v>
      </c>
      <c r="B398" s="4" t="s">
        <v>1573</v>
      </c>
      <c r="C398" s="4">
        <v>1967</v>
      </c>
      <c r="D398" s="4">
        <v>1388</v>
      </c>
      <c r="E398" s="4" t="s">
        <v>166</v>
      </c>
      <c r="F398" s="4"/>
      <c r="G398" s="4"/>
      <c r="H398" s="4"/>
      <c r="I398" s="4" t="s">
        <v>1574</v>
      </c>
      <c r="J398" s="4">
        <v>200</v>
      </c>
      <c r="K398" s="4"/>
      <c r="L398" s="4" t="s">
        <v>1575</v>
      </c>
      <c r="M398" s="12" t="s">
        <v>993</v>
      </c>
      <c r="N398" s="66" t="s">
        <v>166</v>
      </c>
    </row>
    <row r="399" spans="1:15" ht="30" customHeight="1" x14ac:dyDescent="0.25">
      <c r="A399" s="4">
        <v>7</v>
      </c>
      <c r="B399" s="4" t="s">
        <v>1576</v>
      </c>
      <c r="C399" s="4">
        <v>1991</v>
      </c>
      <c r="D399" s="4" t="s">
        <v>1577</v>
      </c>
      <c r="E399" s="4" t="s">
        <v>166</v>
      </c>
      <c r="F399" s="4"/>
      <c r="G399" s="4"/>
      <c r="H399" s="4"/>
      <c r="I399" s="4"/>
      <c r="J399" s="4">
        <v>250</v>
      </c>
      <c r="K399" s="4"/>
      <c r="L399" s="4" t="s">
        <v>1578</v>
      </c>
      <c r="M399" s="12" t="s">
        <v>1560</v>
      </c>
    </row>
    <row r="400" spans="1:15" ht="30" customHeight="1" x14ac:dyDescent="0.25">
      <c r="A400" s="4">
        <v>8</v>
      </c>
      <c r="B400" s="4" t="s">
        <v>1576</v>
      </c>
      <c r="C400" s="4">
        <v>1991</v>
      </c>
      <c r="D400" s="4" t="s">
        <v>1579</v>
      </c>
      <c r="E400" s="4" t="s">
        <v>166</v>
      </c>
      <c r="F400" s="4"/>
      <c r="G400" s="4"/>
      <c r="H400" s="4"/>
      <c r="I400" s="4"/>
      <c r="J400" s="4">
        <v>100</v>
      </c>
      <c r="K400" s="4"/>
      <c r="L400" s="4" t="s">
        <v>1578</v>
      </c>
      <c r="M400" s="12" t="s">
        <v>1560</v>
      </c>
    </row>
    <row r="401" spans="1:15" ht="30" customHeight="1" x14ac:dyDescent="0.25">
      <c r="A401" s="4">
        <v>9</v>
      </c>
      <c r="B401" s="4" t="s">
        <v>1580</v>
      </c>
      <c r="C401" s="4">
        <v>1957</v>
      </c>
      <c r="D401" s="4" t="s">
        <v>1581</v>
      </c>
      <c r="E401" s="4" t="s">
        <v>166</v>
      </c>
      <c r="F401" s="4"/>
      <c r="G401" s="4"/>
      <c r="H401" s="4"/>
      <c r="I401" s="4"/>
      <c r="J401" s="4">
        <v>250</v>
      </c>
      <c r="K401" s="4"/>
      <c r="L401" s="4" t="s">
        <v>1582</v>
      </c>
      <c r="M401" s="12" t="s">
        <v>1560</v>
      </c>
    </row>
    <row r="402" spans="1:15" ht="30" customHeight="1" x14ac:dyDescent="0.25">
      <c r="A402" s="4">
        <v>10</v>
      </c>
      <c r="B402" s="4" t="s">
        <v>1580</v>
      </c>
      <c r="C402" s="4">
        <v>1957</v>
      </c>
      <c r="D402" s="4" t="s">
        <v>1583</v>
      </c>
      <c r="E402" s="4" t="s">
        <v>166</v>
      </c>
      <c r="F402" s="4"/>
      <c r="G402" s="4"/>
      <c r="H402" s="4"/>
      <c r="I402" s="4" t="s">
        <v>1584</v>
      </c>
      <c r="J402" s="4">
        <v>65</v>
      </c>
      <c r="K402" s="4"/>
      <c r="L402" s="4" t="s">
        <v>1582</v>
      </c>
      <c r="M402" s="12" t="s">
        <v>941</v>
      </c>
      <c r="N402" s="66" t="s">
        <v>166</v>
      </c>
    </row>
    <row r="403" spans="1:15" ht="30" customHeight="1" x14ac:dyDescent="0.25">
      <c r="A403" s="4">
        <v>11</v>
      </c>
      <c r="B403" s="4" t="s">
        <v>1585</v>
      </c>
      <c r="C403" s="4">
        <v>1988</v>
      </c>
      <c r="D403" s="4" t="s">
        <v>1586</v>
      </c>
      <c r="E403" s="4" t="s">
        <v>166</v>
      </c>
      <c r="F403" s="4"/>
      <c r="G403" s="4"/>
      <c r="H403" s="4"/>
      <c r="I403" s="4"/>
      <c r="J403" s="4">
        <v>100</v>
      </c>
      <c r="K403" s="4"/>
      <c r="L403" s="4" t="s">
        <v>1587</v>
      </c>
      <c r="M403" s="12" t="s">
        <v>1560</v>
      </c>
    </row>
    <row r="404" spans="1:15" ht="30" customHeight="1" x14ac:dyDescent="0.25">
      <c r="A404" s="4">
        <v>12</v>
      </c>
      <c r="B404" s="4" t="s">
        <v>1588</v>
      </c>
      <c r="C404" s="4">
        <v>1966</v>
      </c>
      <c r="D404" s="4" t="s">
        <v>1589</v>
      </c>
      <c r="E404" s="4" t="s">
        <v>166</v>
      </c>
      <c r="F404" s="4"/>
      <c r="G404" s="4"/>
      <c r="H404" s="4"/>
      <c r="I404" s="4"/>
      <c r="J404" s="4">
        <v>150</v>
      </c>
      <c r="K404" s="4"/>
      <c r="L404" s="4" t="s">
        <v>1590</v>
      </c>
      <c r="M404" s="12" t="s">
        <v>1560</v>
      </c>
    </row>
    <row r="405" spans="1:15" ht="30" customHeight="1" x14ac:dyDescent="0.25">
      <c r="A405" s="4">
        <v>13</v>
      </c>
      <c r="B405" s="4" t="s">
        <v>1588</v>
      </c>
      <c r="C405" s="4">
        <v>1966</v>
      </c>
      <c r="D405" s="4" t="s">
        <v>1591</v>
      </c>
      <c r="E405" s="4" t="s">
        <v>166</v>
      </c>
      <c r="F405" s="4"/>
      <c r="G405" s="4"/>
      <c r="H405" s="4"/>
      <c r="I405" s="4"/>
      <c r="J405" s="4">
        <v>150</v>
      </c>
      <c r="K405" s="4"/>
      <c r="L405" s="4" t="s">
        <v>1590</v>
      </c>
      <c r="M405" s="12" t="s">
        <v>1560</v>
      </c>
    </row>
    <row r="406" spans="1:15" ht="30" customHeight="1" x14ac:dyDescent="0.25">
      <c r="A406" s="4">
        <v>14</v>
      </c>
      <c r="B406" s="4" t="s">
        <v>1592</v>
      </c>
      <c r="C406" s="4">
        <v>1991</v>
      </c>
      <c r="D406" s="4" t="s">
        <v>1593</v>
      </c>
      <c r="E406" s="4"/>
      <c r="F406" s="4"/>
      <c r="G406" s="4" t="s">
        <v>166</v>
      </c>
      <c r="H406" s="4"/>
      <c r="I406" s="4" t="s">
        <v>1594</v>
      </c>
      <c r="J406" s="4">
        <v>200</v>
      </c>
      <c r="K406" s="4"/>
      <c r="L406" s="4" t="s">
        <v>1595</v>
      </c>
      <c r="M406" s="12" t="s">
        <v>941</v>
      </c>
      <c r="N406" s="66" t="s">
        <v>166</v>
      </c>
    </row>
    <row r="407" spans="1:15" ht="30" customHeight="1" x14ac:dyDescent="0.25">
      <c r="A407" s="4">
        <v>15</v>
      </c>
      <c r="B407" s="4" t="s">
        <v>1596</v>
      </c>
      <c r="C407" s="4">
        <v>1988</v>
      </c>
      <c r="D407" s="4">
        <v>1382</v>
      </c>
      <c r="E407" s="4"/>
      <c r="F407" s="4"/>
      <c r="G407" s="4" t="s">
        <v>166</v>
      </c>
      <c r="H407" s="4"/>
      <c r="I407" s="4" t="s">
        <v>1597</v>
      </c>
      <c r="J407" s="4">
        <v>400</v>
      </c>
      <c r="K407" s="4"/>
      <c r="L407" s="4" t="s">
        <v>1598</v>
      </c>
      <c r="M407" s="12" t="s">
        <v>941</v>
      </c>
      <c r="N407" s="66" t="s">
        <v>166</v>
      </c>
    </row>
    <row r="408" spans="1:15" ht="30" customHeight="1" x14ac:dyDescent="0.25">
      <c r="A408" s="4">
        <v>16</v>
      </c>
      <c r="B408" s="4" t="s">
        <v>1599</v>
      </c>
      <c r="C408" s="4">
        <v>1989</v>
      </c>
      <c r="D408" s="4" t="s">
        <v>1600</v>
      </c>
      <c r="E408" s="4" t="s">
        <v>166</v>
      </c>
      <c r="F408" s="4"/>
      <c r="G408" s="4"/>
      <c r="H408" s="4"/>
      <c r="I408" s="4"/>
      <c r="J408" s="4">
        <v>250</v>
      </c>
      <c r="K408" s="4"/>
      <c r="L408" s="4" t="s">
        <v>1601</v>
      </c>
      <c r="M408" s="12" t="s">
        <v>1560</v>
      </c>
    </row>
    <row r="409" spans="1:15" s="87" customFormat="1" ht="30" customHeight="1" x14ac:dyDescent="0.25">
      <c r="A409" s="89">
        <v>19</v>
      </c>
      <c r="B409" s="151" t="s">
        <v>393</v>
      </c>
      <c r="C409" s="152"/>
      <c r="D409" s="83">
        <f>A439</f>
        <v>30</v>
      </c>
      <c r="E409" s="84">
        <f>COUNTIF(E410:E439,"X")</f>
        <v>25</v>
      </c>
      <c r="F409" s="84">
        <f t="shared" ref="F409:H409" si="18">COUNTIF(F410:F439,"X")</f>
        <v>2</v>
      </c>
      <c r="G409" s="84">
        <f t="shared" si="18"/>
        <v>3</v>
      </c>
      <c r="H409" s="84">
        <f t="shared" si="18"/>
        <v>0</v>
      </c>
      <c r="I409" s="89"/>
      <c r="J409" s="87">
        <f>SUM(J410:J439)</f>
        <v>5161</v>
      </c>
      <c r="L409" s="89"/>
      <c r="M409" s="89"/>
      <c r="N409" s="17">
        <f>COUNTIF(N410:N439,"x")</f>
        <v>9</v>
      </c>
      <c r="O409" s="17">
        <f>COUNTIF(O410:O439,"x")</f>
        <v>0</v>
      </c>
    </row>
    <row r="410" spans="1:15" ht="30" customHeight="1" x14ac:dyDescent="0.25">
      <c r="A410" s="4">
        <v>1</v>
      </c>
      <c r="B410" s="14" t="s">
        <v>1602</v>
      </c>
      <c r="C410" s="4">
        <v>1967</v>
      </c>
      <c r="D410" s="4" t="s">
        <v>1603</v>
      </c>
      <c r="E410" s="4"/>
      <c r="F410" s="4" t="s">
        <v>166</v>
      </c>
      <c r="G410" s="4"/>
      <c r="H410" s="4"/>
      <c r="I410" s="4"/>
      <c r="J410" s="4">
        <v>100</v>
      </c>
      <c r="K410" s="4"/>
      <c r="L410" s="4">
        <v>347023379</v>
      </c>
      <c r="M410" s="4" t="s">
        <v>1364</v>
      </c>
    </row>
    <row r="411" spans="1:15" ht="30" customHeight="1" x14ac:dyDescent="0.25">
      <c r="A411" s="4">
        <v>2</v>
      </c>
      <c r="B411" s="14" t="s">
        <v>1602</v>
      </c>
      <c r="C411" s="4">
        <v>1967</v>
      </c>
      <c r="D411" s="4" t="s">
        <v>1604</v>
      </c>
      <c r="E411" s="4" t="s">
        <v>166</v>
      </c>
      <c r="F411" s="4"/>
      <c r="G411" s="4"/>
      <c r="H411" s="4"/>
      <c r="I411" s="4"/>
      <c r="J411" s="4">
        <v>100</v>
      </c>
      <c r="K411" s="4"/>
      <c r="L411" s="4">
        <v>347023379</v>
      </c>
      <c r="M411" s="4" t="s">
        <v>1364</v>
      </c>
    </row>
    <row r="412" spans="1:15" ht="30" customHeight="1" x14ac:dyDescent="0.25">
      <c r="A412" s="4">
        <v>3</v>
      </c>
      <c r="B412" s="14" t="s">
        <v>260</v>
      </c>
      <c r="C412" s="4">
        <v>1970</v>
      </c>
      <c r="D412" s="4" t="s">
        <v>1605</v>
      </c>
      <c r="E412" s="4" t="s">
        <v>166</v>
      </c>
      <c r="F412" s="4"/>
      <c r="G412" s="4"/>
      <c r="H412" s="4"/>
      <c r="I412" s="4"/>
      <c r="J412" s="4">
        <v>100</v>
      </c>
      <c r="K412" s="4"/>
      <c r="L412" s="4">
        <v>984073539</v>
      </c>
      <c r="M412" s="4" t="s">
        <v>1364</v>
      </c>
    </row>
    <row r="413" spans="1:15" ht="30" customHeight="1" x14ac:dyDescent="0.25">
      <c r="A413" s="4">
        <v>4</v>
      </c>
      <c r="B413" s="21" t="s">
        <v>260</v>
      </c>
      <c r="C413" s="20">
        <v>1970</v>
      </c>
      <c r="D413" s="20" t="s">
        <v>1606</v>
      </c>
      <c r="E413" s="28" t="s">
        <v>166</v>
      </c>
      <c r="F413" s="28"/>
      <c r="G413" s="28"/>
      <c r="H413" s="20"/>
      <c r="I413" s="20" t="s">
        <v>1607</v>
      </c>
      <c r="J413" s="20">
        <v>250</v>
      </c>
      <c r="K413" s="20"/>
      <c r="L413" s="20">
        <v>984073539</v>
      </c>
      <c r="M413" s="20" t="s">
        <v>993</v>
      </c>
      <c r="N413" s="66" t="s">
        <v>166</v>
      </c>
      <c r="O413" s="66"/>
    </row>
    <row r="414" spans="1:15" ht="30" customHeight="1" x14ac:dyDescent="0.25">
      <c r="A414" s="4">
        <v>5</v>
      </c>
      <c r="B414" s="14" t="s">
        <v>1608</v>
      </c>
      <c r="C414" s="4">
        <v>1974</v>
      </c>
      <c r="D414" s="4" t="s">
        <v>1609</v>
      </c>
      <c r="E414" s="4"/>
      <c r="F414" s="4" t="s">
        <v>166</v>
      </c>
      <c r="G414" s="4"/>
      <c r="H414" s="4"/>
      <c r="I414" s="4" t="s">
        <v>1610</v>
      </c>
      <c r="J414" s="4">
        <v>300</v>
      </c>
      <c r="K414" s="4"/>
      <c r="L414" s="4">
        <v>366753682</v>
      </c>
      <c r="M414" s="4" t="s">
        <v>941</v>
      </c>
      <c r="N414" s="66" t="s">
        <v>166</v>
      </c>
    </row>
    <row r="415" spans="1:15" ht="30" customHeight="1" x14ac:dyDescent="0.25">
      <c r="A415" s="4">
        <v>6</v>
      </c>
      <c r="B415" s="14" t="s">
        <v>1611</v>
      </c>
      <c r="C415" s="4">
        <v>1989</v>
      </c>
      <c r="D415" s="4" t="s">
        <v>1612</v>
      </c>
      <c r="E415" s="4" t="s">
        <v>166</v>
      </c>
      <c r="F415" s="4"/>
      <c r="G415" s="4"/>
      <c r="H415" s="4"/>
      <c r="I415" s="4" t="s">
        <v>1613</v>
      </c>
      <c r="J415" s="4">
        <v>100</v>
      </c>
      <c r="K415" s="4"/>
      <c r="L415" s="4">
        <v>828723968</v>
      </c>
      <c r="M415" s="4" t="s">
        <v>941</v>
      </c>
      <c r="N415" s="66" t="s">
        <v>166</v>
      </c>
    </row>
    <row r="416" spans="1:15" ht="30" customHeight="1" x14ac:dyDescent="0.25">
      <c r="A416" s="4">
        <v>7</v>
      </c>
      <c r="B416" s="14" t="s">
        <v>1614</v>
      </c>
      <c r="C416" s="4">
        <v>1980</v>
      </c>
      <c r="D416" s="4" t="s">
        <v>1615</v>
      </c>
      <c r="E416" s="4" t="s">
        <v>166</v>
      </c>
      <c r="F416" s="4"/>
      <c r="G416" s="4"/>
      <c r="H416" s="4"/>
      <c r="I416" s="4"/>
      <c r="J416" s="4">
        <v>100</v>
      </c>
      <c r="K416" s="4"/>
      <c r="L416" s="4">
        <v>362177438</v>
      </c>
      <c r="M416" s="4" t="s">
        <v>1364</v>
      </c>
    </row>
    <row r="417" spans="1:14" ht="30" customHeight="1" x14ac:dyDescent="0.25">
      <c r="A417" s="4">
        <v>8</v>
      </c>
      <c r="B417" s="14" t="s">
        <v>333</v>
      </c>
      <c r="C417" s="4">
        <v>1967</v>
      </c>
      <c r="D417" s="4" t="s">
        <v>1616</v>
      </c>
      <c r="E417" s="4" t="s">
        <v>166</v>
      </c>
      <c r="F417" s="4"/>
      <c r="G417" s="4"/>
      <c r="H417" s="4"/>
      <c r="I417" s="4"/>
      <c r="J417" s="4">
        <v>50</v>
      </c>
      <c r="K417" s="4"/>
      <c r="L417" s="4">
        <v>377371643</v>
      </c>
      <c r="M417" s="4" t="s">
        <v>1617</v>
      </c>
    </row>
    <row r="418" spans="1:14" ht="30" customHeight="1" x14ac:dyDescent="0.25">
      <c r="A418" s="4">
        <v>9</v>
      </c>
      <c r="B418" s="14" t="s">
        <v>1618</v>
      </c>
      <c r="C418" s="4">
        <v>1952</v>
      </c>
      <c r="D418" s="4" t="s">
        <v>1619</v>
      </c>
      <c r="E418" s="4" t="s">
        <v>166</v>
      </c>
      <c r="F418" s="4"/>
      <c r="G418" s="4"/>
      <c r="H418" s="4"/>
      <c r="I418" s="4"/>
      <c r="J418" s="4">
        <v>70</v>
      </c>
      <c r="K418" s="4"/>
      <c r="L418" s="4">
        <v>358362469</v>
      </c>
      <c r="M418" s="4" t="s">
        <v>1364</v>
      </c>
    </row>
    <row r="419" spans="1:14" ht="30" customHeight="1" x14ac:dyDescent="0.25">
      <c r="A419" s="4">
        <v>10</v>
      </c>
      <c r="B419" s="14" t="s">
        <v>50</v>
      </c>
      <c r="C419" s="4">
        <v>1976</v>
      </c>
      <c r="D419" s="4" t="s">
        <v>1620</v>
      </c>
      <c r="E419" s="4" t="s">
        <v>166</v>
      </c>
      <c r="F419" s="4"/>
      <c r="G419" s="4"/>
      <c r="H419" s="4"/>
      <c r="I419" s="4"/>
      <c r="J419" s="4">
        <v>200</v>
      </c>
      <c r="K419" s="4"/>
      <c r="L419" s="4">
        <v>358362469</v>
      </c>
      <c r="M419" s="4" t="s">
        <v>1364</v>
      </c>
    </row>
    <row r="420" spans="1:14" ht="30" customHeight="1" x14ac:dyDescent="0.25">
      <c r="A420" s="4">
        <v>11</v>
      </c>
      <c r="B420" s="14" t="s">
        <v>1608</v>
      </c>
      <c r="C420" s="4">
        <v>1974</v>
      </c>
      <c r="D420" s="4" t="s">
        <v>1621</v>
      </c>
      <c r="E420" s="4" t="s">
        <v>166</v>
      </c>
      <c r="F420" s="4"/>
      <c r="G420" s="4"/>
      <c r="H420" s="4"/>
      <c r="I420" s="4"/>
      <c r="J420" s="4">
        <v>300</v>
      </c>
      <c r="K420" s="4"/>
      <c r="L420" s="4">
        <v>366753682</v>
      </c>
      <c r="M420" s="4" t="s">
        <v>1364</v>
      </c>
    </row>
    <row r="421" spans="1:14" ht="30" customHeight="1" x14ac:dyDescent="0.25">
      <c r="A421" s="4">
        <v>12</v>
      </c>
      <c r="B421" s="14" t="s">
        <v>1608</v>
      </c>
      <c r="C421" s="4">
        <v>1974</v>
      </c>
      <c r="D421" s="4" t="s">
        <v>1622</v>
      </c>
      <c r="E421" s="4" t="s">
        <v>166</v>
      </c>
      <c r="F421" s="4"/>
      <c r="G421" s="4"/>
      <c r="H421" s="4"/>
      <c r="I421" s="4"/>
      <c r="J421" s="4">
        <v>331</v>
      </c>
      <c r="K421" s="4"/>
      <c r="L421" s="4">
        <v>366753682</v>
      </c>
      <c r="M421" s="4" t="s">
        <v>1364</v>
      </c>
    </row>
    <row r="422" spans="1:14" ht="30" customHeight="1" x14ac:dyDescent="0.25">
      <c r="A422" s="4">
        <v>13</v>
      </c>
      <c r="B422" s="14" t="s">
        <v>1618</v>
      </c>
      <c r="C422" s="4">
        <v>1952</v>
      </c>
      <c r="D422" s="4" t="s">
        <v>1623</v>
      </c>
      <c r="E422" s="4" t="s">
        <v>166</v>
      </c>
      <c r="F422" s="4"/>
      <c r="G422" s="4"/>
      <c r="H422" s="4"/>
      <c r="I422" s="4"/>
      <c r="J422" s="4">
        <v>100</v>
      </c>
      <c r="K422" s="4"/>
      <c r="L422" s="4">
        <v>359362469</v>
      </c>
      <c r="M422" s="4" t="s">
        <v>1364</v>
      </c>
    </row>
    <row r="423" spans="1:14" ht="30" customHeight="1" x14ac:dyDescent="0.25">
      <c r="A423" s="4">
        <v>14</v>
      </c>
      <c r="B423" s="14" t="s">
        <v>1624</v>
      </c>
      <c r="C423" s="4">
        <v>1970</v>
      </c>
      <c r="D423" s="4" t="s">
        <v>1625</v>
      </c>
      <c r="E423" s="4" t="s">
        <v>166</v>
      </c>
      <c r="F423" s="4"/>
      <c r="G423" s="4"/>
      <c r="H423" s="4"/>
      <c r="I423" s="4"/>
      <c r="J423" s="4">
        <v>100</v>
      </c>
      <c r="K423" s="4"/>
      <c r="L423" s="4">
        <v>353779392</v>
      </c>
      <c r="M423" s="4" t="s">
        <v>1364</v>
      </c>
    </row>
    <row r="424" spans="1:14" ht="30" customHeight="1" x14ac:dyDescent="0.25">
      <c r="A424" s="4">
        <v>15</v>
      </c>
      <c r="B424" s="14" t="s">
        <v>1626</v>
      </c>
      <c r="C424" s="4">
        <v>1994</v>
      </c>
      <c r="D424" s="4" t="s">
        <v>1625</v>
      </c>
      <c r="E424" s="4" t="s">
        <v>166</v>
      </c>
      <c r="F424" s="4"/>
      <c r="G424" s="4"/>
      <c r="H424" s="4"/>
      <c r="I424" s="4"/>
      <c r="J424" s="4">
        <v>100</v>
      </c>
      <c r="K424" s="4"/>
      <c r="L424" s="4">
        <v>353779392</v>
      </c>
      <c r="M424" s="4" t="s">
        <v>1364</v>
      </c>
    </row>
    <row r="425" spans="1:14" ht="30" customHeight="1" x14ac:dyDescent="0.25">
      <c r="A425" s="4">
        <v>16</v>
      </c>
      <c r="B425" s="14" t="s">
        <v>1627</v>
      </c>
      <c r="C425" s="4">
        <v>1989</v>
      </c>
      <c r="D425" s="4" t="s">
        <v>1628</v>
      </c>
      <c r="E425" s="4"/>
      <c r="F425" s="4"/>
      <c r="G425" s="4" t="s">
        <v>166</v>
      </c>
      <c r="H425" s="4"/>
      <c r="I425" s="4" t="s">
        <v>1629</v>
      </c>
      <c r="J425" s="4">
        <v>300</v>
      </c>
      <c r="K425" s="4"/>
      <c r="L425" s="4">
        <v>962359618</v>
      </c>
      <c r="M425" s="4" t="s">
        <v>941</v>
      </c>
      <c r="N425" s="66" t="s">
        <v>166</v>
      </c>
    </row>
    <row r="426" spans="1:14" ht="30" customHeight="1" x14ac:dyDescent="0.25">
      <c r="A426" s="4">
        <v>17</v>
      </c>
      <c r="B426" s="14" t="s">
        <v>1630</v>
      </c>
      <c r="C426" s="4">
        <v>1986</v>
      </c>
      <c r="D426" s="4" t="s">
        <v>1631</v>
      </c>
      <c r="E426" s="4" t="s">
        <v>166</v>
      </c>
      <c r="F426" s="4"/>
      <c r="G426" s="4"/>
      <c r="H426" s="4"/>
      <c r="I426" s="4"/>
      <c r="J426" s="4">
        <v>100</v>
      </c>
      <c r="K426" s="4"/>
      <c r="L426" s="4">
        <v>828586298</v>
      </c>
      <c r="M426" s="4" t="s">
        <v>1364</v>
      </c>
    </row>
    <row r="427" spans="1:14" ht="30" customHeight="1" x14ac:dyDescent="0.25">
      <c r="A427" s="4">
        <v>18</v>
      </c>
      <c r="B427" s="14" t="s">
        <v>1632</v>
      </c>
      <c r="C427" s="4">
        <v>1992</v>
      </c>
      <c r="D427" s="4" t="s">
        <v>1631</v>
      </c>
      <c r="E427" s="4" t="s">
        <v>166</v>
      </c>
      <c r="F427" s="4"/>
      <c r="G427" s="4"/>
      <c r="H427" s="4"/>
      <c r="I427" s="4" t="s">
        <v>1633</v>
      </c>
      <c r="J427" s="4">
        <v>200</v>
      </c>
      <c r="K427" s="4"/>
      <c r="L427" s="4">
        <v>977148566</v>
      </c>
      <c r="M427" s="4" t="s">
        <v>941</v>
      </c>
      <c r="N427" s="66" t="s">
        <v>166</v>
      </c>
    </row>
    <row r="428" spans="1:14" ht="30" customHeight="1" x14ac:dyDescent="0.25">
      <c r="A428" s="4">
        <v>19</v>
      </c>
      <c r="B428" s="14" t="s">
        <v>1634</v>
      </c>
      <c r="C428" s="4">
        <v>1990</v>
      </c>
      <c r="D428" s="4" t="s">
        <v>1631</v>
      </c>
      <c r="E428" s="4" t="s">
        <v>166</v>
      </c>
      <c r="F428" s="4"/>
      <c r="G428" s="4"/>
      <c r="H428" s="4"/>
      <c r="I428" s="4" t="s">
        <v>1633</v>
      </c>
      <c r="J428" s="4">
        <v>200</v>
      </c>
      <c r="K428" s="4"/>
      <c r="L428" s="4">
        <v>966895601</v>
      </c>
      <c r="M428" s="4" t="s">
        <v>941</v>
      </c>
      <c r="N428" s="66" t="s">
        <v>166</v>
      </c>
    </row>
    <row r="429" spans="1:14" ht="30" customHeight="1" x14ac:dyDescent="0.25">
      <c r="A429" s="4">
        <v>20</v>
      </c>
      <c r="B429" s="14" t="s">
        <v>1635</v>
      </c>
      <c r="C429" s="4">
        <v>1996</v>
      </c>
      <c r="D429" s="4" t="s">
        <v>1631</v>
      </c>
      <c r="E429" s="4" t="s">
        <v>166</v>
      </c>
      <c r="F429" s="4"/>
      <c r="G429" s="4"/>
      <c r="H429" s="4"/>
      <c r="I429" s="4" t="s">
        <v>1636</v>
      </c>
      <c r="J429" s="4">
        <v>200</v>
      </c>
      <c r="K429" s="4"/>
      <c r="L429" s="4">
        <v>353779392</v>
      </c>
      <c r="M429" s="4" t="s">
        <v>941</v>
      </c>
      <c r="N429" s="66" t="s">
        <v>166</v>
      </c>
    </row>
    <row r="430" spans="1:14" ht="30" customHeight="1" x14ac:dyDescent="0.25">
      <c r="A430" s="4">
        <v>21</v>
      </c>
      <c r="B430" s="14" t="s">
        <v>1637</v>
      </c>
      <c r="C430" s="4">
        <v>1992</v>
      </c>
      <c r="D430" s="4" t="s">
        <v>1638</v>
      </c>
      <c r="E430" s="4" t="s">
        <v>166</v>
      </c>
      <c r="F430" s="4"/>
      <c r="G430" s="4"/>
      <c r="H430" s="4"/>
      <c r="I430" s="4"/>
      <c r="J430" s="4">
        <v>400</v>
      </c>
      <c r="K430" s="4"/>
      <c r="L430" s="4" t="s">
        <v>1615</v>
      </c>
      <c r="M430" s="4" t="s">
        <v>1364</v>
      </c>
    </row>
    <row r="431" spans="1:14" ht="30" customHeight="1" x14ac:dyDescent="0.25">
      <c r="A431" s="4">
        <v>22</v>
      </c>
      <c r="B431" s="14" t="s">
        <v>1639</v>
      </c>
      <c r="C431" s="4">
        <v>1972</v>
      </c>
      <c r="D431" s="4" t="s">
        <v>1640</v>
      </c>
      <c r="E431" s="4" t="s">
        <v>166</v>
      </c>
      <c r="F431" s="4"/>
      <c r="G431" s="4"/>
      <c r="H431" s="4"/>
      <c r="I431" s="4"/>
      <c r="J431" s="4">
        <v>300</v>
      </c>
      <c r="K431" s="4"/>
      <c r="L431" s="4">
        <v>336209862</v>
      </c>
      <c r="M431" s="4" t="s">
        <v>1364</v>
      </c>
    </row>
    <row r="432" spans="1:14" ht="30" customHeight="1" x14ac:dyDescent="0.25">
      <c r="A432" s="4">
        <v>23</v>
      </c>
      <c r="B432" s="14" t="s">
        <v>1641</v>
      </c>
      <c r="C432" s="4">
        <v>1977</v>
      </c>
      <c r="D432" s="4" t="s">
        <v>1642</v>
      </c>
      <c r="E432" s="4" t="s">
        <v>166</v>
      </c>
      <c r="F432" s="4"/>
      <c r="G432" s="4"/>
      <c r="H432" s="4"/>
      <c r="I432" s="4"/>
      <c r="J432" s="4">
        <v>200</v>
      </c>
      <c r="K432" s="4"/>
      <c r="L432" s="4">
        <v>983911574</v>
      </c>
      <c r="M432" s="4" t="s">
        <v>1364</v>
      </c>
    </row>
    <row r="433" spans="1:15" ht="30" customHeight="1" x14ac:dyDescent="0.25">
      <c r="A433" s="4">
        <v>24</v>
      </c>
      <c r="B433" s="14" t="s">
        <v>1643</v>
      </c>
      <c r="C433" s="4">
        <v>2004</v>
      </c>
      <c r="D433" s="4" t="s">
        <v>1644</v>
      </c>
      <c r="E433" s="4" t="s">
        <v>166</v>
      </c>
      <c r="F433" s="4"/>
      <c r="G433" s="4"/>
      <c r="H433" s="4"/>
      <c r="I433" s="4" t="s">
        <v>1613</v>
      </c>
      <c r="J433" s="4">
        <v>70</v>
      </c>
      <c r="K433" s="4"/>
      <c r="L433" s="4">
        <v>972463427</v>
      </c>
      <c r="M433" s="4" t="s">
        <v>941</v>
      </c>
      <c r="N433" s="66" t="s">
        <v>166</v>
      </c>
    </row>
    <row r="434" spans="1:15" ht="30" customHeight="1" x14ac:dyDescent="0.25">
      <c r="A434" s="4">
        <v>25</v>
      </c>
      <c r="B434" s="14" t="s">
        <v>1645</v>
      </c>
      <c r="C434" s="4">
        <v>1994</v>
      </c>
      <c r="D434" s="4" t="s">
        <v>1625</v>
      </c>
      <c r="E434" s="4" t="s">
        <v>166</v>
      </c>
      <c r="F434" s="4"/>
      <c r="G434" s="4"/>
      <c r="H434" s="4"/>
      <c r="I434" s="4"/>
      <c r="J434" s="4">
        <v>100</v>
      </c>
      <c r="K434" s="4"/>
      <c r="L434" s="4">
        <v>336209862</v>
      </c>
      <c r="M434" s="4" t="s">
        <v>1615</v>
      </c>
    </row>
    <row r="435" spans="1:15" ht="30" customHeight="1" x14ac:dyDescent="0.25">
      <c r="A435" s="4">
        <v>26</v>
      </c>
      <c r="B435" s="14" t="s">
        <v>1646</v>
      </c>
      <c r="C435" s="4">
        <v>1971</v>
      </c>
      <c r="D435" s="4" t="s">
        <v>1615</v>
      </c>
      <c r="E435" s="4"/>
      <c r="F435" s="4"/>
      <c r="G435" s="4" t="s">
        <v>166</v>
      </c>
      <c r="H435" s="4"/>
      <c r="I435" s="4"/>
      <c r="J435" s="4">
        <v>100</v>
      </c>
      <c r="K435" s="4"/>
      <c r="L435" s="4" t="s">
        <v>1615</v>
      </c>
      <c r="M435" s="4" t="s">
        <v>1615</v>
      </c>
    </row>
    <row r="436" spans="1:15" ht="30" customHeight="1" x14ac:dyDescent="0.25">
      <c r="A436" s="4">
        <v>27</v>
      </c>
      <c r="B436" s="14" t="s">
        <v>1647</v>
      </c>
      <c r="C436" s="4">
        <v>1981</v>
      </c>
      <c r="D436" s="4" t="s">
        <v>1648</v>
      </c>
      <c r="E436" s="4" t="s">
        <v>166</v>
      </c>
      <c r="F436" s="4"/>
      <c r="G436" s="4"/>
      <c r="H436" s="4"/>
      <c r="I436" s="4"/>
      <c r="J436" s="4">
        <v>300</v>
      </c>
      <c r="K436" s="4"/>
      <c r="L436" s="4">
        <v>328256985</v>
      </c>
      <c r="M436" s="4" t="s">
        <v>1364</v>
      </c>
    </row>
    <row r="437" spans="1:15" ht="30" customHeight="1" x14ac:dyDescent="0.25">
      <c r="A437" s="4">
        <v>28</v>
      </c>
      <c r="B437" s="14" t="s">
        <v>270</v>
      </c>
      <c r="C437" s="4">
        <v>1976</v>
      </c>
      <c r="D437" s="4" t="s">
        <v>1649</v>
      </c>
      <c r="E437" s="4" t="s">
        <v>166</v>
      </c>
      <c r="F437" s="4"/>
      <c r="G437" s="4"/>
      <c r="H437" s="4"/>
      <c r="I437" s="4" t="s">
        <v>1650</v>
      </c>
      <c r="J437" s="4">
        <v>50</v>
      </c>
      <c r="K437" s="4"/>
      <c r="L437" s="4">
        <v>978779329</v>
      </c>
      <c r="M437" s="4" t="s">
        <v>1617</v>
      </c>
    </row>
    <row r="438" spans="1:15" ht="30" customHeight="1" x14ac:dyDescent="0.25">
      <c r="A438" s="4">
        <v>29</v>
      </c>
      <c r="B438" s="14" t="s">
        <v>1651</v>
      </c>
      <c r="C438" s="4">
        <v>1978</v>
      </c>
      <c r="D438" s="4" t="s">
        <v>1615</v>
      </c>
      <c r="E438" s="4"/>
      <c r="F438" s="4"/>
      <c r="G438" s="4" t="s">
        <v>166</v>
      </c>
      <c r="H438" s="4"/>
      <c r="I438" s="4"/>
      <c r="J438" s="4">
        <v>100</v>
      </c>
      <c r="K438" s="4"/>
      <c r="L438" s="4">
        <v>366759181</v>
      </c>
      <c r="M438" s="4" t="s">
        <v>1615</v>
      </c>
    </row>
    <row r="439" spans="1:15" ht="30" customHeight="1" x14ac:dyDescent="0.25">
      <c r="A439" s="4">
        <v>30</v>
      </c>
      <c r="B439" s="14" t="s">
        <v>1652</v>
      </c>
      <c r="C439" s="4">
        <v>1971</v>
      </c>
      <c r="D439" s="4" t="s">
        <v>1653</v>
      </c>
      <c r="E439" s="4" t="s">
        <v>166</v>
      </c>
      <c r="F439" s="4"/>
      <c r="G439" s="4"/>
      <c r="H439" s="4"/>
      <c r="I439" s="4" t="s">
        <v>1654</v>
      </c>
      <c r="J439" s="4">
        <v>240</v>
      </c>
      <c r="K439" s="4"/>
      <c r="L439" s="4">
        <v>386943389</v>
      </c>
      <c r="M439" s="4" t="s">
        <v>941</v>
      </c>
      <c r="N439" s="66" t="s">
        <v>166</v>
      </c>
    </row>
    <row r="440" spans="1:15" s="87" customFormat="1" ht="30" customHeight="1" x14ac:dyDescent="0.25">
      <c r="A440" s="87">
        <v>20</v>
      </c>
      <c r="B440" s="150" t="s">
        <v>913</v>
      </c>
      <c r="C440" s="150"/>
      <c r="D440" s="83">
        <f>A516</f>
        <v>76</v>
      </c>
      <c r="E440" s="84">
        <f>COUNTIF(E441:E516,"X")</f>
        <v>65</v>
      </c>
      <c r="F440" s="84">
        <f t="shared" ref="F440:H440" si="19">COUNTIF(F441:F516,"X")</f>
        <v>0</v>
      </c>
      <c r="G440" s="84">
        <f t="shared" si="19"/>
        <v>9</v>
      </c>
      <c r="H440" s="84">
        <f t="shared" si="19"/>
        <v>2</v>
      </c>
      <c r="J440" s="87">
        <f>SUM(J441:J516)</f>
        <v>14296</v>
      </c>
      <c r="N440" s="17">
        <f>COUNTIF(N441:N516,"x")</f>
        <v>57</v>
      </c>
      <c r="O440" s="17">
        <f>COUNTIF(O441:O516,"x")</f>
        <v>5</v>
      </c>
    </row>
    <row r="441" spans="1:15" ht="30" customHeight="1" x14ac:dyDescent="0.25">
      <c r="A441" s="4">
        <v>1</v>
      </c>
      <c r="B441" s="4" t="s">
        <v>1655</v>
      </c>
      <c r="C441" s="4">
        <v>1992</v>
      </c>
      <c r="D441" s="4" t="s">
        <v>1656</v>
      </c>
      <c r="E441" s="4"/>
      <c r="F441" s="4"/>
      <c r="G441" s="4" t="s">
        <v>166</v>
      </c>
      <c r="H441" s="4"/>
      <c r="I441" s="4" t="s">
        <v>1657</v>
      </c>
      <c r="J441" s="4">
        <v>120</v>
      </c>
      <c r="K441" s="4"/>
      <c r="L441" s="4">
        <v>362087980</v>
      </c>
      <c r="M441" s="4" t="s">
        <v>993</v>
      </c>
      <c r="N441" s="66" t="s">
        <v>166</v>
      </c>
    </row>
    <row r="442" spans="1:15" ht="30" customHeight="1" x14ac:dyDescent="0.25">
      <c r="A442" s="4">
        <v>2</v>
      </c>
      <c r="B442" s="4" t="s">
        <v>239</v>
      </c>
      <c r="C442" s="4">
        <v>1998</v>
      </c>
      <c r="D442" s="4" t="s">
        <v>1658</v>
      </c>
      <c r="E442" s="4" t="s">
        <v>166</v>
      </c>
      <c r="F442" s="4"/>
      <c r="G442" s="4"/>
      <c r="H442" s="4"/>
      <c r="I442" s="4" t="s">
        <v>1659</v>
      </c>
      <c r="J442" s="4">
        <v>140</v>
      </c>
      <c r="K442" s="4"/>
      <c r="L442" s="4">
        <v>358698415</v>
      </c>
      <c r="M442" s="4" t="s">
        <v>993</v>
      </c>
      <c r="N442" s="66" t="s">
        <v>166</v>
      </c>
    </row>
    <row r="443" spans="1:15" ht="30" customHeight="1" x14ac:dyDescent="0.25">
      <c r="A443" s="4">
        <v>3</v>
      </c>
      <c r="B443" s="4" t="s">
        <v>1660</v>
      </c>
      <c r="C443" s="4">
        <v>1972</v>
      </c>
      <c r="D443" s="4" t="s">
        <v>1661</v>
      </c>
      <c r="E443" s="4"/>
      <c r="F443" s="4"/>
      <c r="G443" s="4"/>
      <c r="H443" s="4" t="s">
        <v>166</v>
      </c>
      <c r="I443" s="4" t="s">
        <v>1662</v>
      </c>
      <c r="J443" s="4">
        <v>120</v>
      </c>
      <c r="K443" s="4"/>
      <c r="L443" s="4">
        <v>389337900</v>
      </c>
      <c r="M443" s="4" t="s">
        <v>993</v>
      </c>
      <c r="N443" s="66" t="s">
        <v>166</v>
      </c>
    </row>
    <row r="444" spans="1:15" ht="30" customHeight="1" x14ac:dyDescent="0.25">
      <c r="A444" s="4">
        <v>4</v>
      </c>
      <c r="B444" s="4" t="s">
        <v>1663</v>
      </c>
      <c r="C444" s="4">
        <v>1987</v>
      </c>
      <c r="D444" s="4" t="s">
        <v>1664</v>
      </c>
      <c r="E444" s="4" t="s">
        <v>166</v>
      </c>
      <c r="F444" s="4"/>
      <c r="G444" s="4"/>
      <c r="H444" s="4"/>
      <c r="I444" s="4" t="s">
        <v>1665</v>
      </c>
      <c r="J444" s="4">
        <v>150</v>
      </c>
      <c r="K444" s="4"/>
      <c r="L444" s="4"/>
      <c r="M444" s="4" t="s">
        <v>266</v>
      </c>
      <c r="N444" s="66" t="s">
        <v>166</v>
      </c>
      <c r="O444" s="66" t="s">
        <v>166</v>
      </c>
    </row>
    <row r="445" spans="1:15" ht="30" customHeight="1" x14ac:dyDescent="0.25">
      <c r="A445" s="4">
        <v>5</v>
      </c>
      <c r="B445" s="4" t="s">
        <v>1641</v>
      </c>
      <c r="C445" s="4">
        <v>1984</v>
      </c>
      <c r="D445" s="4" t="s">
        <v>1666</v>
      </c>
      <c r="E445" s="4" t="s">
        <v>166</v>
      </c>
      <c r="F445" s="4"/>
      <c r="G445" s="4"/>
      <c r="H445" s="4"/>
      <c r="I445" s="4" t="s">
        <v>1667</v>
      </c>
      <c r="J445" s="4">
        <v>200</v>
      </c>
      <c r="K445" s="4"/>
      <c r="L445" s="4">
        <v>397770826</v>
      </c>
      <c r="M445" s="4" t="s">
        <v>993</v>
      </c>
      <c r="N445" s="66" t="s">
        <v>166</v>
      </c>
    </row>
    <row r="446" spans="1:15" ht="30" customHeight="1" x14ac:dyDescent="0.25">
      <c r="A446" s="4">
        <v>6</v>
      </c>
      <c r="B446" s="4" t="s">
        <v>1668</v>
      </c>
      <c r="C446" s="4">
        <v>1992</v>
      </c>
      <c r="D446" s="4" t="s">
        <v>1669</v>
      </c>
      <c r="E446" s="4" t="s">
        <v>166</v>
      </c>
      <c r="F446" s="4"/>
      <c r="G446" s="4"/>
      <c r="H446" s="4"/>
      <c r="I446" s="4" t="s">
        <v>1670</v>
      </c>
      <c r="J446" s="4">
        <v>200</v>
      </c>
      <c r="K446" s="4"/>
      <c r="L446" s="4">
        <v>989045413</v>
      </c>
      <c r="M446" s="4" t="s">
        <v>993</v>
      </c>
      <c r="N446" s="66" t="s">
        <v>166</v>
      </c>
    </row>
    <row r="447" spans="1:15" ht="30" customHeight="1" x14ac:dyDescent="0.25">
      <c r="A447" s="4">
        <v>7</v>
      </c>
      <c r="B447" s="4" t="s">
        <v>1083</v>
      </c>
      <c r="C447" s="4">
        <v>1989</v>
      </c>
      <c r="D447" s="4" t="s">
        <v>1669</v>
      </c>
      <c r="E447" s="4" t="s">
        <v>166</v>
      </c>
      <c r="F447" s="4"/>
      <c r="G447" s="4"/>
      <c r="H447" s="4"/>
      <c r="I447" s="4" t="s">
        <v>1671</v>
      </c>
      <c r="J447" s="4">
        <v>140</v>
      </c>
      <c r="K447" s="4"/>
      <c r="L447" s="4">
        <v>989045413</v>
      </c>
      <c r="M447" s="4" t="s">
        <v>993</v>
      </c>
      <c r="N447" s="66" t="s">
        <v>166</v>
      </c>
    </row>
    <row r="448" spans="1:15" ht="30" customHeight="1" x14ac:dyDescent="0.25">
      <c r="A448" s="4">
        <v>8</v>
      </c>
      <c r="B448" s="4" t="s">
        <v>1672</v>
      </c>
      <c r="C448" s="4">
        <v>1974</v>
      </c>
      <c r="D448" s="4" t="s">
        <v>1661</v>
      </c>
      <c r="E448" s="4" t="s">
        <v>166</v>
      </c>
      <c r="F448" s="4"/>
      <c r="G448" s="4"/>
      <c r="H448" s="4"/>
      <c r="I448" s="4"/>
      <c r="J448" s="4">
        <v>150</v>
      </c>
      <c r="K448" s="4"/>
      <c r="L448" s="4">
        <v>362177438</v>
      </c>
      <c r="M448" s="4" t="s">
        <v>1673</v>
      </c>
    </row>
    <row r="449" spans="1:14" ht="30" customHeight="1" x14ac:dyDescent="0.25">
      <c r="A449" s="4">
        <v>9</v>
      </c>
      <c r="B449" s="4" t="s">
        <v>1674</v>
      </c>
      <c r="C449" s="4">
        <v>1991</v>
      </c>
      <c r="D449" s="4" t="s">
        <v>1675</v>
      </c>
      <c r="E449" s="4" t="s">
        <v>166</v>
      </c>
      <c r="F449" s="4"/>
      <c r="G449" s="4"/>
      <c r="H449" s="4"/>
      <c r="I449" s="4" t="s">
        <v>1676</v>
      </c>
      <c r="J449" s="4">
        <v>300</v>
      </c>
      <c r="K449" s="4"/>
      <c r="L449" s="4">
        <v>989989887</v>
      </c>
      <c r="M449" s="4" t="s">
        <v>993</v>
      </c>
      <c r="N449" s="66" t="s">
        <v>166</v>
      </c>
    </row>
    <row r="450" spans="1:14" ht="30" customHeight="1" x14ac:dyDescent="0.25">
      <c r="A450" s="4">
        <v>10</v>
      </c>
      <c r="B450" s="4" t="s">
        <v>226</v>
      </c>
      <c r="C450" s="4">
        <v>1979</v>
      </c>
      <c r="D450" s="4" t="s">
        <v>1677</v>
      </c>
      <c r="E450" s="4" t="s">
        <v>166</v>
      </c>
      <c r="F450" s="4"/>
      <c r="G450" s="4"/>
      <c r="H450" s="4"/>
      <c r="I450" s="4" t="s">
        <v>1678</v>
      </c>
      <c r="J450" s="4">
        <v>300</v>
      </c>
      <c r="K450" s="4"/>
      <c r="L450" s="4">
        <v>369645458</v>
      </c>
      <c r="M450" s="4" t="s">
        <v>993</v>
      </c>
      <c r="N450" s="66" t="s">
        <v>166</v>
      </c>
    </row>
    <row r="451" spans="1:14" ht="30" customHeight="1" x14ac:dyDescent="0.25">
      <c r="A451" s="4">
        <v>11</v>
      </c>
      <c r="B451" s="4" t="s">
        <v>1679</v>
      </c>
      <c r="C451" s="4">
        <v>1963</v>
      </c>
      <c r="D451" s="4" t="s">
        <v>1680</v>
      </c>
      <c r="E451" s="4" t="s">
        <v>166</v>
      </c>
      <c r="F451" s="4"/>
      <c r="G451" s="4"/>
      <c r="H451" s="4"/>
      <c r="I451" s="4" t="s">
        <v>1681</v>
      </c>
      <c r="J451" s="4">
        <v>285</v>
      </c>
      <c r="K451" s="4"/>
      <c r="L451" s="4">
        <v>374250298</v>
      </c>
      <c r="M451" s="4" t="s">
        <v>993</v>
      </c>
      <c r="N451" s="66" t="s">
        <v>166</v>
      </c>
    </row>
    <row r="452" spans="1:14" ht="30" customHeight="1" x14ac:dyDescent="0.25">
      <c r="A452" s="4">
        <v>12</v>
      </c>
      <c r="B452" s="4" t="s">
        <v>1682</v>
      </c>
      <c r="C452" s="4">
        <v>1977</v>
      </c>
      <c r="D452" s="4" t="s">
        <v>1683</v>
      </c>
      <c r="E452" s="4" t="s">
        <v>166</v>
      </c>
      <c r="F452" s="4"/>
      <c r="G452" s="4"/>
      <c r="H452" s="4"/>
      <c r="I452" s="4" t="s">
        <v>1684</v>
      </c>
      <c r="J452" s="4">
        <v>146</v>
      </c>
      <c r="K452" s="4"/>
      <c r="L452" s="4">
        <v>395105367</v>
      </c>
      <c r="M452" s="4" t="s">
        <v>993</v>
      </c>
      <c r="N452" s="66" t="s">
        <v>166</v>
      </c>
    </row>
    <row r="453" spans="1:14" ht="30" customHeight="1" x14ac:dyDescent="0.25">
      <c r="A453" s="4">
        <v>13</v>
      </c>
      <c r="B453" s="4" t="s">
        <v>1682</v>
      </c>
      <c r="C453" s="4">
        <v>1977</v>
      </c>
      <c r="D453" s="4" t="s">
        <v>1685</v>
      </c>
      <c r="E453" s="4" t="s">
        <v>166</v>
      </c>
      <c r="F453" s="4"/>
      <c r="G453" s="4"/>
      <c r="H453" s="4"/>
      <c r="I453" s="4" t="s">
        <v>1686</v>
      </c>
      <c r="J453" s="4">
        <v>144</v>
      </c>
      <c r="K453" s="4"/>
      <c r="L453" s="4">
        <v>395105367</v>
      </c>
      <c r="M453" s="4" t="s">
        <v>993</v>
      </c>
      <c r="N453" s="66" t="s">
        <v>166</v>
      </c>
    </row>
    <row r="454" spans="1:14" ht="30" customHeight="1" x14ac:dyDescent="0.25">
      <c r="A454" s="4">
        <v>14</v>
      </c>
      <c r="B454" s="4" t="s">
        <v>241</v>
      </c>
      <c r="C454" s="4">
        <v>1981</v>
      </c>
      <c r="D454" s="4" t="s">
        <v>1685</v>
      </c>
      <c r="E454" s="4" t="s">
        <v>166</v>
      </c>
      <c r="F454" s="4"/>
      <c r="G454" s="4"/>
      <c r="H454" s="4"/>
      <c r="I454" s="4" t="s">
        <v>1687</v>
      </c>
      <c r="J454" s="4">
        <v>192</v>
      </c>
      <c r="K454" s="4"/>
      <c r="L454" s="4">
        <v>387628630</v>
      </c>
      <c r="M454" s="4" t="s">
        <v>993</v>
      </c>
      <c r="N454" s="66" t="s">
        <v>166</v>
      </c>
    </row>
    <row r="455" spans="1:14" ht="30" customHeight="1" x14ac:dyDescent="0.25">
      <c r="A455" s="4">
        <v>15</v>
      </c>
      <c r="B455" s="4" t="s">
        <v>1688</v>
      </c>
      <c r="C455" s="4">
        <v>1984</v>
      </c>
      <c r="D455" s="4" t="s">
        <v>1689</v>
      </c>
      <c r="E455" s="4" t="s">
        <v>166</v>
      </c>
      <c r="F455" s="4"/>
      <c r="G455" s="4"/>
      <c r="H455" s="4"/>
      <c r="I455" s="4" t="s">
        <v>1687</v>
      </c>
      <c r="J455" s="4">
        <v>150</v>
      </c>
      <c r="K455" s="4"/>
      <c r="L455" s="4">
        <v>379416889</v>
      </c>
      <c r="M455" s="4" t="s">
        <v>993</v>
      </c>
      <c r="N455" s="66" t="s">
        <v>166</v>
      </c>
    </row>
    <row r="456" spans="1:14" ht="30" customHeight="1" x14ac:dyDescent="0.25">
      <c r="A456" s="4">
        <v>16</v>
      </c>
      <c r="B456" s="4" t="s">
        <v>1690</v>
      </c>
      <c r="C456" s="4">
        <v>1968</v>
      </c>
      <c r="D456" s="4" t="s">
        <v>1691</v>
      </c>
      <c r="E456" s="4" t="s">
        <v>166</v>
      </c>
      <c r="F456" s="4"/>
      <c r="G456" s="4"/>
      <c r="H456" s="4"/>
      <c r="I456" s="4" t="s">
        <v>1692</v>
      </c>
      <c r="J456" s="4">
        <v>300</v>
      </c>
      <c r="K456" s="4"/>
      <c r="L456" s="4"/>
      <c r="M456" s="4" t="s">
        <v>993</v>
      </c>
      <c r="N456" s="66" t="s">
        <v>166</v>
      </c>
    </row>
    <row r="457" spans="1:14" ht="30" customHeight="1" x14ac:dyDescent="0.25">
      <c r="A457" s="4">
        <v>17</v>
      </c>
      <c r="B457" s="4" t="s">
        <v>578</v>
      </c>
      <c r="C457" s="4">
        <v>1987</v>
      </c>
      <c r="D457" s="4" t="s">
        <v>1693</v>
      </c>
      <c r="E457" s="4" t="s">
        <v>166</v>
      </c>
      <c r="F457" s="4"/>
      <c r="G457" s="4"/>
      <c r="H457" s="4"/>
      <c r="I457" s="4"/>
      <c r="J457" s="4">
        <v>250</v>
      </c>
      <c r="K457" s="4"/>
      <c r="L457" s="4">
        <v>975716358</v>
      </c>
      <c r="M457" s="4" t="s">
        <v>1364</v>
      </c>
    </row>
    <row r="458" spans="1:14" ht="30" customHeight="1" x14ac:dyDescent="0.25">
      <c r="A458" s="4">
        <v>18</v>
      </c>
      <c r="B458" s="4" t="s">
        <v>1694</v>
      </c>
      <c r="C458" s="4">
        <v>1972</v>
      </c>
      <c r="D458" s="4" t="s">
        <v>1695</v>
      </c>
      <c r="E458" s="4" t="s">
        <v>166</v>
      </c>
      <c r="F458" s="4"/>
      <c r="G458" s="4"/>
      <c r="H458" s="4"/>
      <c r="I458" s="4"/>
      <c r="J458" s="4">
        <v>140</v>
      </c>
      <c r="K458" s="4"/>
      <c r="L458" s="4"/>
      <c r="M458" s="4" t="s">
        <v>1697</v>
      </c>
    </row>
    <row r="459" spans="1:14" ht="30" customHeight="1" x14ac:dyDescent="0.25">
      <c r="A459" s="4">
        <v>19</v>
      </c>
      <c r="B459" s="4" t="s">
        <v>1698</v>
      </c>
      <c r="C459" s="4">
        <v>1990</v>
      </c>
      <c r="D459" s="4" t="s">
        <v>1699</v>
      </c>
      <c r="E459" s="4" t="s">
        <v>166</v>
      </c>
      <c r="F459" s="4"/>
      <c r="G459" s="4"/>
      <c r="H459" s="4"/>
      <c r="I459" s="4" t="s">
        <v>1700</v>
      </c>
      <c r="J459" s="4">
        <v>215</v>
      </c>
      <c r="K459" s="4"/>
      <c r="L459" s="4">
        <v>389814395</v>
      </c>
      <c r="M459" s="4" t="s">
        <v>993</v>
      </c>
      <c r="N459" s="66" t="s">
        <v>166</v>
      </c>
    </row>
    <row r="460" spans="1:14" ht="30" customHeight="1" x14ac:dyDescent="0.25">
      <c r="A460" s="4">
        <v>20</v>
      </c>
      <c r="B460" s="4" t="s">
        <v>1701</v>
      </c>
      <c r="C460" s="4">
        <v>1989</v>
      </c>
      <c r="D460" s="4" t="s">
        <v>1702</v>
      </c>
      <c r="E460" s="4" t="s">
        <v>166</v>
      </c>
      <c r="F460" s="4"/>
      <c r="G460" s="4"/>
      <c r="H460" s="4"/>
      <c r="I460" s="4" t="s">
        <v>1703</v>
      </c>
      <c r="J460" s="4">
        <v>200</v>
      </c>
      <c r="K460" s="4"/>
      <c r="L460" s="4">
        <v>368478803</v>
      </c>
      <c r="M460" s="4" t="s">
        <v>993</v>
      </c>
      <c r="N460" s="66" t="s">
        <v>166</v>
      </c>
    </row>
    <row r="461" spans="1:14" ht="30" customHeight="1" x14ac:dyDescent="0.25">
      <c r="A461" s="4">
        <v>21</v>
      </c>
      <c r="B461" s="4" t="s">
        <v>1704</v>
      </c>
      <c r="C461" s="4">
        <v>1982</v>
      </c>
      <c r="D461" s="4" t="s">
        <v>1705</v>
      </c>
      <c r="E461" s="4" t="s">
        <v>166</v>
      </c>
      <c r="F461" s="4"/>
      <c r="G461" s="4"/>
      <c r="H461" s="4"/>
      <c r="I461" s="4" t="s">
        <v>1706</v>
      </c>
      <c r="J461" s="4">
        <v>100</v>
      </c>
      <c r="K461" s="4"/>
      <c r="L461" s="4">
        <v>973760093</v>
      </c>
      <c r="M461" s="4" t="s">
        <v>993</v>
      </c>
      <c r="N461" s="66" t="s">
        <v>166</v>
      </c>
    </row>
    <row r="462" spans="1:14" ht="30" customHeight="1" x14ac:dyDescent="0.25">
      <c r="A462" s="4">
        <v>22</v>
      </c>
      <c r="B462" s="4" t="s">
        <v>1707</v>
      </c>
      <c r="C462" s="4">
        <v>1990</v>
      </c>
      <c r="D462" s="4" t="s">
        <v>1708</v>
      </c>
      <c r="E462" s="4" t="s">
        <v>166</v>
      </c>
      <c r="F462" s="4"/>
      <c r="G462" s="4"/>
      <c r="H462" s="4"/>
      <c r="I462" s="4" t="s">
        <v>1709</v>
      </c>
      <c r="J462" s="4">
        <v>192</v>
      </c>
      <c r="K462" s="4"/>
      <c r="L462" s="4">
        <v>972774659</v>
      </c>
      <c r="M462" s="4" t="s">
        <v>993</v>
      </c>
      <c r="N462" s="66" t="s">
        <v>166</v>
      </c>
    </row>
    <row r="463" spans="1:14" ht="30" customHeight="1" x14ac:dyDescent="0.25">
      <c r="A463" s="4">
        <v>23</v>
      </c>
      <c r="B463" s="4" t="s">
        <v>1710</v>
      </c>
      <c r="C463" s="4">
        <v>1989</v>
      </c>
      <c r="D463" s="4" t="s">
        <v>1711</v>
      </c>
      <c r="E463" s="4" t="s">
        <v>166</v>
      </c>
      <c r="F463" s="4"/>
      <c r="G463" s="4"/>
      <c r="H463" s="4"/>
      <c r="I463" s="4" t="s">
        <v>1712</v>
      </c>
      <c r="J463" s="4">
        <v>200</v>
      </c>
      <c r="K463" s="4"/>
      <c r="L463" s="4">
        <v>975912034</v>
      </c>
      <c r="M463" s="4" t="s">
        <v>993</v>
      </c>
      <c r="N463" s="66" t="s">
        <v>166</v>
      </c>
    </row>
    <row r="464" spans="1:14" ht="30" customHeight="1" x14ac:dyDescent="0.25">
      <c r="A464" s="4">
        <v>24</v>
      </c>
      <c r="B464" s="4" t="s">
        <v>1713</v>
      </c>
      <c r="C464" s="4">
        <v>1973</v>
      </c>
      <c r="D464" s="4" t="s">
        <v>1714</v>
      </c>
      <c r="E464" s="4" t="s">
        <v>166</v>
      </c>
      <c r="F464" s="4"/>
      <c r="G464" s="4"/>
      <c r="H464" s="4"/>
      <c r="I464" s="4"/>
      <c r="J464" s="4">
        <v>200</v>
      </c>
      <c r="K464" s="4"/>
      <c r="L464" s="4">
        <v>387861837</v>
      </c>
      <c r="M464" s="4" t="s">
        <v>1697</v>
      </c>
    </row>
    <row r="465" spans="1:14" ht="30" customHeight="1" x14ac:dyDescent="0.25">
      <c r="A465" s="4">
        <v>25</v>
      </c>
      <c r="B465" s="4" t="s">
        <v>1715</v>
      </c>
      <c r="C465" s="4">
        <v>1990</v>
      </c>
      <c r="D465" s="4" t="s">
        <v>1716</v>
      </c>
      <c r="E465" s="4" t="s">
        <v>166</v>
      </c>
      <c r="F465" s="4"/>
      <c r="G465" s="4"/>
      <c r="H465" s="4"/>
      <c r="I465" s="4"/>
      <c r="J465" s="4">
        <v>200</v>
      </c>
      <c r="K465" s="4"/>
      <c r="L465" s="4">
        <v>379098114</v>
      </c>
      <c r="M465" s="4" t="s">
        <v>1364</v>
      </c>
    </row>
    <row r="466" spans="1:14" ht="30" customHeight="1" x14ac:dyDescent="0.25">
      <c r="A466" s="4">
        <v>26</v>
      </c>
      <c r="B466" s="4" t="s">
        <v>1358</v>
      </c>
      <c r="C466" s="4">
        <v>1970</v>
      </c>
      <c r="D466" s="4"/>
      <c r="E466" s="4" t="s">
        <v>166</v>
      </c>
      <c r="F466" s="4"/>
      <c r="G466" s="4"/>
      <c r="H466" s="4"/>
      <c r="I466" s="4"/>
      <c r="J466" s="4">
        <v>200</v>
      </c>
      <c r="K466" s="4"/>
      <c r="L466" s="4">
        <v>368719597</v>
      </c>
      <c r="M466" s="4" t="s">
        <v>1717</v>
      </c>
    </row>
    <row r="467" spans="1:14" ht="30" customHeight="1" x14ac:dyDescent="0.25">
      <c r="A467" s="4">
        <v>27</v>
      </c>
      <c r="B467" s="4" t="s">
        <v>236</v>
      </c>
      <c r="C467" s="4">
        <v>1962</v>
      </c>
      <c r="D467" s="4" t="s">
        <v>1718</v>
      </c>
      <c r="E467" s="4" t="s">
        <v>166</v>
      </c>
      <c r="F467" s="4"/>
      <c r="G467" s="4"/>
      <c r="H467" s="4"/>
      <c r="I467" s="4"/>
      <c r="J467" s="4">
        <v>200</v>
      </c>
      <c r="K467" s="4"/>
      <c r="L467" s="4">
        <v>368477998</v>
      </c>
      <c r="M467" s="4" t="s">
        <v>1719</v>
      </c>
    </row>
    <row r="468" spans="1:14" ht="30" customHeight="1" x14ac:dyDescent="0.25">
      <c r="A468" s="4">
        <v>28</v>
      </c>
      <c r="B468" s="4" t="s">
        <v>1720</v>
      </c>
      <c r="C468" s="4">
        <v>1984</v>
      </c>
      <c r="D468" s="4"/>
      <c r="E468" s="4" t="s">
        <v>166</v>
      </c>
      <c r="F468" s="4"/>
      <c r="G468" s="4"/>
      <c r="H468" s="4"/>
      <c r="I468" s="4" t="s">
        <v>1721</v>
      </c>
      <c r="J468" s="4">
        <v>200</v>
      </c>
      <c r="K468" s="4"/>
      <c r="L468" s="4">
        <v>339541466</v>
      </c>
      <c r="M468" s="4" t="s">
        <v>993</v>
      </c>
      <c r="N468" s="66" t="s">
        <v>166</v>
      </c>
    </row>
    <row r="469" spans="1:14" ht="30" customHeight="1" x14ac:dyDescent="0.25">
      <c r="A469" s="4">
        <v>29</v>
      </c>
      <c r="B469" s="4" t="s">
        <v>1722</v>
      </c>
      <c r="C469" s="4">
        <v>1967</v>
      </c>
      <c r="D469" s="4" t="s">
        <v>1723</v>
      </c>
      <c r="E469" s="4" t="s">
        <v>166</v>
      </c>
      <c r="F469" s="4"/>
      <c r="G469" s="4"/>
      <c r="H469" s="4"/>
      <c r="I469" s="4"/>
      <c r="J469" s="4">
        <v>200</v>
      </c>
      <c r="K469" s="4"/>
      <c r="L469" s="4">
        <v>362204894</v>
      </c>
      <c r="M469" s="4" t="s">
        <v>1724</v>
      </c>
    </row>
    <row r="470" spans="1:14" ht="30" customHeight="1" x14ac:dyDescent="0.25">
      <c r="A470" s="4">
        <v>30</v>
      </c>
      <c r="B470" s="4" t="s">
        <v>1725</v>
      </c>
      <c r="C470" s="4">
        <v>1974</v>
      </c>
      <c r="D470" s="4" t="s">
        <v>1726</v>
      </c>
      <c r="E470" s="4" t="s">
        <v>166</v>
      </c>
      <c r="F470" s="4"/>
      <c r="G470" s="4"/>
      <c r="H470" s="4"/>
      <c r="I470" s="4" t="s">
        <v>1727</v>
      </c>
      <c r="J470" s="4">
        <v>200</v>
      </c>
      <c r="K470" s="4"/>
      <c r="L470" s="4">
        <v>352008799</v>
      </c>
      <c r="M470" s="4" t="s">
        <v>993</v>
      </c>
      <c r="N470" s="66" t="s">
        <v>166</v>
      </c>
    </row>
    <row r="471" spans="1:14" ht="30" customHeight="1" x14ac:dyDescent="0.25">
      <c r="A471" s="4">
        <v>31</v>
      </c>
      <c r="B471" s="4" t="s">
        <v>1728</v>
      </c>
      <c r="C471" s="4">
        <v>1969</v>
      </c>
      <c r="D471" s="4" t="s">
        <v>1729</v>
      </c>
      <c r="E471" s="4" t="s">
        <v>166</v>
      </c>
      <c r="F471" s="4"/>
      <c r="G471" s="4"/>
      <c r="H471" s="4"/>
      <c r="I471" s="4" t="s">
        <v>1730</v>
      </c>
      <c r="J471" s="4">
        <v>200</v>
      </c>
      <c r="K471" s="4"/>
      <c r="L471" s="4">
        <v>345095791</v>
      </c>
      <c r="M471" s="4" t="s">
        <v>993</v>
      </c>
      <c r="N471" s="66" t="s">
        <v>166</v>
      </c>
    </row>
    <row r="472" spans="1:14" ht="30" customHeight="1" x14ac:dyDescent="0.25">
      <c r="A472" s="4">
        <v>32</v>
      </c>
      <c r="B472" s="4" t="s">
        <v>1728</v>
      </c>
      <c r="C472" s="4">
        <v>1969</v>
      </c>
      <c r="D472" s="4" t="s">
        <v>1731</v>
      </c>
      <c r="E472" s="4" t="s">
        <v>166</v>
      </c>
      <c r="F472" s="4"/>
      <c r="G472" s="4"/>
      <c r="H472" s="4"/>
      <c r="I472" s="4"/>
      <c r="J472" s="4">
        <v>200</v>
      </c>
      <c r="K472" s="4"/>
      <c r="L472" s="4">
        <v>345095791</v>
      </c>
      <c r="M472" s="4" t="s">
        <v>1697</v>
      </c>
    </row>
    <row r="473" spans="1:14" ht="30" customHeight="1" x14ac:dyDescent="0.25">
      <c r="A473" s="4">
        <v>33</v>
      </c>
      <c r="B473" s="4" t="s">
        <v>1732</v>
      </c>
      <c r="C473" s="4">
        <v>1975</v>
      </c>
      <c r="D473" s="4" t="s">
        <v>1733</v>
      </c>
      <c r="E473" s="4" t="s">
        <v>166</v>
      </c>
      <c r="F473" s="4"/>
      <c r="G473" s="4"/>
      <c r="H473" s="4"/>
      <c r="I473" s="4"/>
      <c r="J473" s="4">
        <v>200</v>
      </c>
      <c r="K473" s="4"/>
      <c r="L473" s="4">
        <v>394879625</v>
      </c>
      <c r="M473" s="4" t="s">
        <v>1697</v>
      </c>
    </row>
    <row r="474" spans="1:14" ht="30" customHeight="1" x14ac:dyDescent="0.25">
      <c r="A474" s="4">
        <v>34</v>
      </c>
      <c r="B474" s="4" t="s">
        <v>1734</v>
      </c>
      <c r="C474" s="4">
        <v>1984</v>
      </c>
      <c r="D474" s="4" t="s">
        <v>1735</v>
      </c>
      <c r="E474" s="4" t="s">
        <v>166</v>
      </c>
      <c r="F474" s="4"/>
      <c r="G474" s="4"/>
      <c r="H474" s="4"/>
      <c r="I474" s="4" t="s">
        <v>479</v>
      </c>
      <c r="J474" s="4">
        <v>200</v>
      </c>
      <c r="K474" s="4"/>
      <c r="L474" s="4"/>
      <c r="M474" s="4" t="s">
        <v>993</v>
      </c>
      <c r="N474" s="66" t="s">
        <v>166</v>
      </c>
    </row>
    <row r="475" spans="1:14" ht="30" customHeight="1" x14ac:dyDescent="0.25">
      <c r="A475" s="4">
        <v>35</v>
      </c>
      <c r="B475" s="4" t="s">
        <v>1736</v>
      </c>
      <c r="C475" s="4">
        <v>1979</v>
      </c>
      <c r="D475" s="4" t="s">
        <v>1737</v>
      </c>
      <c r="E475" s="4" t="s">
        <v>166</v>
      </c>
      <c r="F475" s="4"/>
      <c r="G475" s="4"/>
      <c r="H475" s="4"/>
      <c r="I475" s="4" t="s">
        <v>1738</v>
      </c>
      <c r="J475" s="4">
        <v>250</v>
      </c>
      <c r="K475" s="4"/>
      <c r="L475" s="4">
        <v>346291790</v>
      </c>
      <c r="M475" s="4" t="s">
        <v>993</v>
      </c>
      <c r="N475" s="66" t="s">
        <v>166</v>
      </c>
    </row>
    <row r="476" spans="1:14" ht="30" customHeight="1" x14ac:dyDescent="0.25">
      <c r="A476" s="4">
        <v>36</v>
      </c>
      <c r="B476" s="4" t="s">
        <v>1739</v>
      </c>
      <c r="C476" s="4">
        <v>1979</v>
      </c>
      <c r="D476" s="4" t="s">
        <v>1729</v>
      </c>
      <c r="E476" s="4" t="s">
        <v>166</v>
      </c>
      <c r="F476" s="4"/>
      <c r="G476" s="4"/>
      <c r="H476" s="4"/>
      <c r="I476" s="4" t="s">
        <v>1738</v>
      </c>
      <c r="J476" s="4">
        <v>200</v>
      </c>
      <c r="K476" s="4"/>
      <c r="L476" s="4">
        <v>389027473</v>
      </c>
      <c r="M476" s="4" t="s">
        <v>993</v>
      </c>
      <c r="N476" s="66" t="s">
        <v>166</v>
      </c>
    </row>
    <row r="477" spans="1:14" ht="30" customHeight="1" x14ac:dyDescent="0.25">
      <c r="A477" s="4">
        <v>37</v>
      </c>
      <c r="B477" s="4" t="s">
        <v>760</v>
      </c>
      <c r="C477" s="4">
        <v>1973</v>
      </c>
      <c r="D477" s="4" t="s">
        <v>1737</v>
      </c>
      <c r="E477" s="4" t="s">
        <v>166</v>
      </c>
      <c r="F477" s="4"/>
      <c r="G477" s="4"/>
      <c r="H477" s="4"/>
      <c r="I477" s="4"/>
      <c r="J477" s="4">
        <v>100</v>
      </c>
      <c r="K477" s="4"/>
      <c r="L477" s="4">
        <v>972273478</v>
      </c>
      <c r="M477" s="4" t="s">
        <v>1697</v>
      </c>
    </row>
    <row r="478" spans="1:14" ht="30" customHeight="1" x14ac:dyDescent="0.25">
      <c r="A478" s="4">
        <v>38</v>
      </c>
      <c r="B478" s="4" t="s">
        <v>1740</v>
      </c>
      <c r="C478" s="4">
        <v>1965</v>
      </c>
      <c r="D478" s="4"/>
      <c r="E478" s="4" t="s">
        <v>166</v>
      </c>
      <c r="F478" s="4"/>
      <c r="G478" s="4"/>
      <c r="H478" s="4"/>
      <c r="I478" s="4" t="s">
        <v>1741</v>
      </c>
      <c r="J478" s="4">
        <v>200</v>
      </c>
      <c r="K478" s="4"/>
      <c r="L478" s="4">
        <v>365707813</v>
      </c>
      <c r="M478" s="4" t="s">
        <v>993</v>
      </c>
      <c r="N478" s="66" t="s">
        <v>166</v>
      </c>
    </row>
    <row r="479" spans="1:14" ht="30" customHeight="1" x14ac:dyDescent="0.25">
      <c r="A479" s="4">
        <v>39</v>
      </c>
      <c r="B479" s="4" t="s">
        <v>1742</v>
      </c>
      <c r="C479" s="4">
        <v>1976</v>
      </c>
      <c r="D479" s="4" t="s">
        <v>1743</v>
      </c>
      <c r="E479" s="4" t="s">
        <v>166</v>
      </c>
      <c r="F479" s="4"/>
      <c r="G479" s="4"/>
      <c r="H479" s="4"/>
      <c r="I479" s="4" t="s">
        <v>1738</v>
      </c>
      <c r="J479" s="4">
        <v>200</v>
      </c>
      <c r="K479" s="4"/>
      <c r="L479" s="4">
        <v>382038077</v>
      </c>
      <c r="M479" s="4" t="s">
        <v>993</v>
      </c>
      <c r="N479" s="66" t="s">
        <v>166</v>
      </c>
    </row>
    <row r="480" spans="1:14" ht="30" customHeight="1" x14ac:dyDescent="0.25">
      <c r="A480" s="4">
        <v>40</v>
      </c>
      <c r="B480" s="4" t="s">
        <v>1744</v>
      </c>
      <c r="C480" s="4">
        <v>1970</v>
      </c>
      <c r="D480" s="4" t="s">
        <v>1745</v>
      </c>
      <c r="E480" s="4" t="s">
        <v>166</v>
      </c>
      <c r="F480" s="4"/>
      <c r="G480" s="4"/>
      <c r="H480" s="4"/>
      <c r="I480" s="4"/>
      <c r="J480" s="4">
        <v>192</v>
      </c>
      <c r="K480" s="4"/>
      <c r="L480" s="4">
        <v>365614324</v>
      </c>
      <c r="M480" s="4" t="s">
        <v>1697</v>
      </c>
    </row>
    <row r="481" spans="1:15" ht="30" customHeight="1" x14ac:dyDescent="0.25">
      <c r="A481" s="4">
        <v>41</v>
      </c>
      <c r="B481" s="4" t="s">
        <v>758</v>
      </c>
      <c r="C481" s="4">
        <v>1988</v>
      </c>
      <c r="D481" s="4" t="s">
        <v>1685</v>
      </c>
      <c r="E481" s="4"/>
      <c r="F481" s="4"/>
      <c r="G481" s="4" t="s">
        <v>166</v>
      </c>
      <c r="H481" s="4"/>
      <c r="I481" s="4" t="s">
        <v>465</v>
      </c>
      <c r="J481" s="4">
        <v>200</v>
      </c>
      <c r="K481" s="4"/>
      <c r="L481" s="4">
        <v>365892509</v>
      </c>
      <c r="M481" s="4" t="s">
        <v>993</v>
      </c>
      <c r="N481" s="66" t="s">
        <v>166</v>
      </c>
    </row>
    <row r="482" spans="1:15" ht="30" customHeight="1" x14ac:dyDescent="0.25">
      <c r="A482" s="4">
        <v>42</v>
      </c>
      <c r="B482" s="4" t="s">
        <v>1746</v>
      </c>
      <c r="C482" s="4">
        <v>1990</v>
      </c>
      <c r="D482" s="4">
        <v>0</v>
      </c>
      <c r="E482" s="4"/>
      <c r="F482" s="4"/>
      <c r="G482" s="4" t="s">
        <v>166</v>
      </c>
      <c r="H482" s="4"/>
      <c r="I482" s="4" t="s">
        <v>455</v>
      </c>
      <c r="J482" s="4">
        <v>200</v>
      </c>
      <c r="K482" s="4"/>
      <c r="L482" s="4">
        <v>961366998</v>
      </c>
      <c r="M482" s="4" t="s">
        <v>993</v>
      </c>
      <c r="N482" s="66" t="s">
        <v>166</v>
      </c>
    </row>
    <row r="483" spans="1:15" ht="30" customHeight="1" x14ac:dyDescent="0.25">
      <c r="A483" s="4">
        <v>43</v>
      </c>
      <c r="B483" s="4" t="s">
        <v>239</v>
      </c>
      <c r="C483" s="4">
        <v>1986</v>
      </c>
      <c r="D483" s="4" t="s">
        <v>1658</v>
      </c>
      <c r="E483" s="4" t="s">
        <v>166</v>
      </c>
      <c r="F483" s="4"/>
      <c r="G483" s="4"/>
      <c r="H483" s="4"/>
      <c r="I483" s="4" t="s">
        <v>585</v>
      </c>
      <c r="J483" s="4">
        <v>200</v>
      </c>
      <c r="K483" s="4"/>
      <c r="L483" s="4">
        <v>384440482</v>
      </c>
      <c r="M483" s="4" t="s">
        <v>266</v>
      </c>
      <c r="N483" s="66" t="s">
        <v>166</v>
      </c>
      <c r="O483" s="66" t="s">
        <v>166</v>
      </c>
    </row>
    <row r="484" spans="1:15" ht="30" customHeight="1" x14ac:dyDescent="0.25">
      <c r="A484" s="4">
        <v>44</v>
      </c>
      <c r="B484" s="4" t="s">
        <v>1747</v>
      </c>
      <c r="C484" s="4">
        <v>1970</v>
      </c>
      <c r="D484" s="4">
        <v>0</v>
      </c>
      <c r="E484" s="4" t="s">
        <v>166</v>
      </c>
      <c r="F484" s="4"/>
      <c r="G484" s="4"/>
      <c r="H484" s="4"/>
      <c r="I484" s="4" t="s">
        <v>1748</v>
      </c>
      <c r="J484" s="4">
        <v>400</v>
      </c>
      <c r="K484" s="4"/>
      <c r="L484" s="4">
        <v>332437491</v>
      </c>
      <c r="M484" s="4" t="s">
        <v>993</v>
      </c>
      <c r="N484" s="66" t="s">
        <v>166</v>
      </c>
    </row>
    <row r="485" spans="1:15" ht="30" customHeight="1" x14ac:dyDescent="0.25">
      <c r="A485" s="4">
        <v>45</v>
      </c>
      <c r="B485" s="4" t="s">
        <v>1749</v>
      </c>
      <c r="C485" s="4">
        <v>1956</v>
      </c>
      <c r="D485" s="4" t="s">
        <v>1750</v>
      </c>
      <c r="E485" s="4" t="s">
        <v>166</v>
      </c>
      <c r="F485" s="4"/>
      <c r="G485" s="4"/>
      <c r="H485" s="4"/>
      <c r="I485" s="4" t="s">
        <v>1094</v>
      </c>
      <c r="J485" s="4">
        <v>200</v>
      </c>
      <c r="K485" s="4"/>
      <c r="L485" s="4">
        <v>813849568</v>
      </c>
      <c r="M485" s="4" t="s">
        <v>993</v>
      </c>
      <c r="N485" s="66" t="s">
        <v>166</v>
      </c>
    </row>
    <row r="486" spans="1:15" ht="30" customHeight="1" x14ac:dyDescent="0.25">
      <c r="A486" s="4">
        <v>46</v>
      </c>
      <c r="B486" s="4" t="s">
        <v>1751</v>
      </c>
      <c r="C486" s="4">
        <v>1987</v>
      </c>
      <c r="D486" s="4">
        <v>0</v>
      </c>
      <c r="E486" s="4" t="s">
        <v>166</v>
      </c>
      <c r="F486" s="4"/>
      <c r="G486" s="4"/>
      <c r="H486" s="4"/>
      <c r="I486" s="4" t="s">
        <v>460</v>
      </c>
      <c r="J486" s="4">
        <v>200</v>
      </c>
      <c r="K486" s="4"/>
      <c r="L486" s="4">
        <v>975462576</v>
      </c>
      <c r="M486" s="4" t="s">
        <v>993</v>
      </c>
      <c r="N486" s="66" t="s">
        <v>166</v>
      </c>
    </row>
    <row r="487" spans="1:15" ht="30" customHeight="1" x14ac:dyDescent="0.25">
      <c r="A487" s="4">
        <v>47</v>
      </c>
      <c r="B487" s="4" t="s">
        <v>1267</v>
      </c>
      <c r="C487" s="4">
        <v>1990</v>
      </c>
      <c r="D487" s="4" t="s">
        <v>1752</v>
      </c>
      <c r="E487" s="4"/>
      <c r="F487" s="4"/>
      <c r="G487" s="4" t="s">
        <v>166</v>
      </c>
      <c r="H487" s="4"/>
      <c r="I487" s="4" t="s">
        <v>465</v>
      </c>
      <c r="J487" s="4">
        <v>200</v>
      </c>
      <c r="K487" s="4"/>
      <c r="L487" s="4">
        <v>983241700</v>
      </c>
      <c r="M487" s="4" t="s">
        <v>993</v>
      </c>
      <c r="N487" s="66" t="s">
        <v>166</v>
      </c>
    </row>
    <row r="488" spans="1:15" ht="30" customHeight="1" x14ac:dyDescent="0.25">
      <c r="A488" s="4">
        <v>48</v>
      </c>
      <c r="B488" s="4" t="s">
        <v>1753</v>
      </c>
      <c r="C488" s="4">
        <v>1960</v>
      </c>
      <c r="D488" s="4" t="s">
        <v>1754</v>
      </c>
      <c r="E488" s="4" t="s">
        <v>166</v>
      </c>
      <c r="F488" s="4"/>
      <c r="G488" s="4"/>
      <c r="H488" s="4"/>
      <c r="I488" s="4" t="s">
        <v>1094</v>
      </c>
      <c r="J488" s="4">
        <v>200</v>
      </c>
      <c r="K488" s="4"/>
      <c r="L488" s="4">
        <v>377517091</v>
      </c>
      <c r="M488" s="4" t="s">
        <v>993</v>
      </c>
      <c r="N488" s="66" t="s">
        <v>166</v>
      </c>
    </row>
    <row r="489" spans="1:15" ht="30" customHeight="1" x14ac:dyDescent="0.25">
      <c r="A489" s="4">
        <v>49</v>
      </c>
      <c r="B489" s="4" t="s">
        <v>230</v>
      </c>
      <c r="C489" s="4">
        <v>1983</v>
      </c>
      <c r="D489" s="4" t="s">
        <v>1755</v>
      </c>
      <c r="E489" s="4"/>
      <c r="F489" s="4"/>
      <c r="G489" s="4" t="s">
        <v>166</v>
      </c>
      <c r="H489" s="4"/>
      <c r="I489" s="4" t="s">
        <v>458</v>
      </c>
      <c r="J489" s="4">
        <v>200</v>
      </c>
      <c r="K489" s="4"/>
      <c r="L489" s="4">
        <v>868206255</v>
      </c>
      <c r="M489" s="4" t="s">
        <v>993</v>
      </c>
      <c r="N489" s="66" t="s">
        <v>166</v>
      </c>
    </row>
    <row r="490" spans="1:15" ht="30" customHeight="1" x14ac:dyDescent="0.25">
      <c r="A490" s="4">
        <v>50</v>
      </c>
      <c r="B490" s="4" t="s">
        <v>1756</v>
      </c>
      <c r="C490" s="4">
        <v>1989</v>
      </c>
      <c r="D490" s="4" t="s">
        <v>1757</v>
      </c>
      <c r="E490" s="4"/>
      <c r="F490" s="4"/>
      <c r="G490" s="4" t="s">
        <v>166</v>
      </c>
      <c r="H490" s="4"/>
      <c r="I490" s="4" t="s">
        <v>465</v>
      </c>
      <c r="J490" s="4">
        <v>200</v>
      </c>
      <c r="K490" s="4"/>
      <c r="L490" s="4">
        <v>384182616</v>
      </c>
      <c r="M490" s="4" t="s">
        <v>993</v>
      </c>
      <c r="N490" s="66" t="s">
        <v>166</v>
      </c>
    </row>
    <row r="491" spans="1:15" ht="30" customHeight="1" x14ac:dyDescent="0.25">
      <c r="A491" s="4">
        <v>51</v>
      </c>
      <c r="B491" s="4" t="s">
        <v>1328</v>
      </c>
      <c r="C491" s="4">
        <v>1993</v>
      </c>
      <c r="D491" s="4" t="s">
        <v>1685</v>
      </c>
      <c r="E491" s="4" t="s">
        <v>166</v>
      </c>
      <c r="F491" s="4"/>
      <c r="G491" s="4"/>
      <c r="H491" s="4"/>
      <c r="I491" s="4" t="s">
        <v>475</v>
      </c>
      <c r="J491" s="4">
        <v>150</v>
      </c>
      <c r="K491" s="4"/>
      <c r="L491" s="4">
        <v>962228115</v>
      </c>
      <c r="M491" s="4" t="s">
        <v>993</v>
      </c>
      <c r="N491" s="66" t="s">
        <v>166</v>
      </c>
    </row>
    <row r="492" spans="1:15" ht="30" customHeight="1" x14ac:dyDescent="0.25">
      <c r="A492" s="4">
        <v>52</v>
      </c>
      <c r="B492" s="4" t="s">
        <v>1758</v>
      </c>
      <c r="C492" s="4">
        <v>1994</v>
      </c>
      <c r="D492" s="4" t="s">
        <v>1754</v>
      </c>
      <c r="E492" s="4" t="s">
        <v>166</v>
      </c>
      <c r="F492" s="4"/>
      <c r="G492" s="4"/>
      <c r="H492" s="4"/>
      <c r="I492" s="4" t="s">
        <v>1098</v>
      </c>
      <c r="J492" s="4">
        <v>200</v>
      </c>
      <c r="K492" s="4"/>
      <c r="L492" s="4">
        <v>377517091</v>
      </c>
      <c r="M492" s="4" t="s">
        <v>266</v>
      </c>
      <c r="N492" s="66" t="s">
        <v>166</v>
      </c>
      <c r="O492" s="66" t="s">
        <v>166</v>
      </c>
    </row>
    <row r="493" spans="1:15" ht="30" customHeight="1" x14ac:dyDescent="0.25">
      <c r="A493" s="4">
        <v>53</v>
      </c>
      <c r="B493" s="4" t="s">
        <v>243</v>
      </c>
      <c r="C493" s="4">
        <v>1991</v>
      </c>
      <c r="D493" s="4" t="s">
        <v>1759</v>
      </c>
      <c r="E493" s="4" t="s">
        <v>166</v>
      </c>
      <c r="F493" s="4"/>
      <c r="G493" s="4"/>
      <c r="H493" s="4"/>
      <c r="I493" s="4" t="s">
        <v>1111</v>
      </c>
      <c r="J493" s="4">
        <v>200</v>
      </c>
      <c r="K493" s="4"/>
      <c r="L493" s="4">
        <v>868966160</v>
      </c>
      <c r="M493" s="4" t="s">
        <v>993</v>
      </c>
      <c r="N493" s="66" t="s">
        <v>166</v>
      </c>
    </row>
    <row r="494" spans="1:15" ht="30" customHeight="1" x14ac:dyDescent="0.25">
      <c r="A494" s="4">
        <v>54</v>
      </c>
      <c r="B494" s="4" t="s">
        <v>1760</v>
      </c>
      <c r="C494" s="4">
        <v>1989</v>
      </c>
      <c r="D494" s="4"/>
      <c r="E494" s="4"/>
      <c r="F494" s="4"/>
      <c r="G494" s="4"/>
      <c r="H494" s="4" t="s">
        <v>166</v>
      </c>
      <c r="I494" s="4"/>
      <c r="J494" s="4">
        <v>200</v>
      </c>
      <c r="K494" s="4"/>
      <c r="L494" s="4">
        <v>962011178</v>
      </c>
      <c r="M494" s="4" t="s">
        <v>1364</v>
      </c>
      <c r="N494" s="66"/>
    </row>
    <row r="495" spans="1:15" ht="30" customHeight="1" x14ac:dyDescent="0.25">
      <c r="A495" s="4">
        <v>55</v>
      </c>
      <c r="B495" s="4" t="s">
        <v>1761</v>
      </c>
      <c r="C495" s="4">
        <v>1985</v>
      </c>
      <c r="D495" s="4" t="s">
        <v>1754</v>
      </c>
      <c r="E495" s="4"/>
      <c r="F495" s="4"/>
      <c r="G495" s="4" t="s">
        <v>166</v>
      </c>
      <c r="H495" s="4"/>
      <c r="I495" s="4" t="s">
        <v>1088</v>
      </c>
      <c r="J495" s="4">
        <v>200</v>
      </c>
      <c r="K495" s="4"/>
      <c r="L495" s="4">
        <v>868966160</v>
      </c>
      <c r="M495" s="4" t="s">
        <v>266</v>
      </c>
      <c r="N495" s="66" t="s">
        <v>166</v>
      </c>
      <c r="O495" s="66" t="s">
        <v>166</v>
      </c>
    </row>
    <row r="496" spans="1:15" ht="30" customHeight="1" x14ac:dyDescent="0.25">
      <c r="A496" s="4">
        <v>56</v>
      </c>
      <c r="B496" s="4" t="s">
        <v>1762</v>
      </c>
      <c r="C496" s="4">
        <v>1969</v>
      </c>
      <c r="D496" s="4">
        <v>0</v>
      </c>
      <c r="E496" s="4"/>
      <c r="F496" s="4"/>
      <c r="G496" s="4" t="s">
        <v>166</v>
      </c>
      <c r="H496" s="4"/>
      <c r="I496" s="4" t="s">
        <v>482</v>
      </c>
      <c r="J496" s="4">
        <v>120</v>
      </c>
      <c r="K496" s="4"/>
      <c r="L496" s="4">
        <v>975641841</v>
      </c>
      <c r="M496" s="4" t="s">
        <v>266</v>
      </c>
      <c r="N496" s="66" t="s">
        <v>166</v>
      </c>
      <c r="O496" s="66" t="s">
        <v>166</v>
      </c>
    </row>
    <row r="497" spans="1:14" ht="30" customHeight="1" x14ac:dyDescent="0.25">
      <c r="A497" s="4">
        <v>57</v>
      </c>
      <c r="B497" s="4" t="s">
        <v>1763</v>
      </c>
      <c r="C497" s="4">
        <v>1993</v>
      </c>
      <c r="D497" s="4" t="s">
        <v>1754</v>
      </c>
      <c r="E497" s="4" t="s">
        <v>166</v>
      </c>
      <c r="F497" s="4"/>
      <c r="G497" s="4"/>
      <c r="H497" s="4"/>
      <c r="I497" s="4" t="s">
        <v>455</v>
      </c>
      <c r="J497" s="4">
        <v>200</v>
      </c>
      <c r="K497" s="4"/>
      <c r="L497" s="4">
        <v>369143341</v>
      </c>
      <c r="M497" s="4" t="s">
        <v>993</v>
      </c>
      <c r="N497" s="66" t="s">
        <v>166</v>
      </c>
    </row>
    <row r="498" spans="1:14" ht="30" customHeight="1" x14ac:dyDescent="0.25">
      <c r="A498" s="4">
        <v>58</v>
      </c>
      <c r="B498" s="4" t="s">
        <v>244</v>
      </c>
      <c r="C498" s="4">
        <v>1986</v>
      </c>
      <c r="D498" s="4" t="s">
        <v>1764</v>
      </c>
      <c r="E498" s="4" t="s">
        <v>166</v>
      </c>
      <c r="F498" s="4"/>
      <c r="G498" s="4"/>
      <c r="H498" s="4"/>
      <c r="I498" s="4" t="s">
        <v>1086</v>
      </c>
      <c r="J498" s="4">
        <v>150</v>
      </c>
      <c r="K498" s="4"/>
      <c r="L498" s="4">
        <v>916154960</v>
      </c>
      <c r="M498" s="4" t="s">
        <v>993</v>
      </c>
      <c r="N498" s="66" t="s">
        <v>166</v>
      </c>
    </row>
    <row r="499" spans="1:14" ht="30" customHeight="1" x14ac:dyDescent="0.25">
      <c r="A499" s="4">
        <v>59</v>
      </c>
      <c r="B499" s="4" t="s">
        <v>1765</v>
      </c>
      <c r="C499" s="4">
        <v>1985</v>
      </c>
      <c r="D499" s="4" t="s">
        <v>1754</v>
      </c>
      <c r="E499" s="4" t="s">
        <v>166</v>
      </c>
      <c r="F499" s="4"/>
      <c r="G499" s="4"/>
      <c r="H499" s="4"/>
      <c r="I499" s="4" t="s">
        <v>465</v>
      </c>
      <c r="J499" s="4">
        <v>150</v>
      </c>
      <c r="K499" s="4"/>
      <c r="L499" s="4">
        <v>398793622</v>
      </c>
      <c r="M499" s="4" t="s">
        <v>993</v>
      </c>
      <c r="N499" s="66" t="s">
        <v>166</v>
      </c>
    </row>
    <row r="500" spans="1:14" ht="30" customHeight="1" x14ac:dyDescent="0.25">
      <c r="A500" s="4">
        <v>60</v>
      </c>
      <c r="B500" s="4" t="s">
        <v>1766</v>
      </c>
      <c r="C500" s="4">
        <v>1973</v>
      </c>
      <c r="D500" s="4">
        <v>0</v>
      </c>
      <c r="E500" s="4" t="s">
        <v>166</v>
      </c>
      <c r="F500" s="4"/>
      <c r="G500" s="4"/>
      <c r="H500" s="4"/>
      <c r="I500" s="4" t="s">
        <v>1086</v>
      </c>
      <c r="J500" s="4">
        <v>150</v>
      </c>
      <c r="K500" s="4"/>
      <c r="L500" s="4">
        <v>562902968</v>
      </c>
      <c r="M500" s="4" t="s">
        <v>993</v>
      </c>
      <c r="N500" s="66" t="s">
        <v>166</v>
      </c>
    </row>
    <row r="501" spans="1:14" ht="30" customHeight="1" x14ac:dyDescent="0.25">
      <c r="A501" s="4">
        <v>61</v>
      </c>
      <c r="B501" s="4" t="s">
        <v>1767</v>
      </c>
      <c r="C501" s="4">
        <v>1976</v>
      </c>
      <c r="D501" s="4">
        <v>0</v>
      </c>
      <c r="E501" s="4" t="s">
        <v>166</v>
      </c>
      <c r="F501" s="4"/>
      <c r="G501" s="4"/>
      <c r="H501" s="4"/>
      <c r="I501" s="4"/>
      <c r="J501" s="4">
        <v>150</v>
      </c>
      <c r="K501" s="4"/>
      <c r="L501" s="4">
        <v>365358879</v>
      </c>
      <c r="M501" s="4" t="s">
        <v>1697</v>
      </c>
    </row>
    <row r="502" spans="1:14" ht="30" customHeight="1" x14ac:dyDescent="0.25">
      <c r="A502" s="4">
        <v>62</v>
      </c>
      <c r="B502" s="4" t="s">
        <v>1555</v>
      </c>
      <c r="C502" s="4">
        <v>1986</v>
      </c>
      <c r="D502" s="4">
        <v>0</v>
      </c>
      <c r="E502" s="4" t="s">
        <v>166</v>
      </c>
      <c r="F502" s="4"/>
      <c r="G502" s="4"/>
      <c r="H502" s="4"/>
      <c r="I502" s="4"/>
      <c r="J502" s="4">
        <v>150</v>
      </c>
      <c r="K502" s="4"/>
      <c r="L502" s="4">
        <v>972230858</v>
      </c>
      <c r="M502" s="4" t="s">
        <v>1364</v>
      </c>
    </row>
    <row r="503" spans="1:14" ht="30" customHeight="1" x14ac:dyDescent="0.25">
      <c r="A503" s="4">
        <v>63</v>
      </c>
      <c r="B503" s="4" t="s">
        <v>1555</v>
      </c>
      <c r="C503" s="4">
        <v>1986</v>
      </c>
      <c r="D503" s="4" t="s">
        <v>1768</v>
      </c>
      <c r="E503" s="4" t="s">
        <v>166</v>
      </c>
      <c r="F503" s="4"/>
      <c r="G503" s="4"/>
      <c r="H503" s="4"/>
      <c r="I503" s="4"/>
      <c r="J503" s="4">
        <v>150</v>
      </c>
      <c r="K503" s="4"/>
      <c r="L503" s="4"/>
      <c r="M503" s="4" t="s">
        <v>1364</v>
      </c>
    </row>
    <row r="504" spans="1:14" ht="30" customHeight="1" x14ac:dyDescent="0.25">
      <c r="A504" s="4">
        <v>64</v>
      </c>
      <c r="B504" s="4" t="s">
        <v>1769</v>
      </c>
      <c r="C504" s="4">
        <v>1990</v>
      </c>
      <c r="D504" s="4" t="s">
        <v>1770</v>
      </c>
      <c r="E504" s="4" t="s">
        <v>166</v>
      </c>
      <c r="F504" s="4"/>
      <c r="G504" s="4"/>
      <c r="H504" s="4"/>
      <c r="I504" s="4" t="s">
        <v>465</v>
      </c>
      <c r="J504" s="4">
        <v>200</v>
      </c>
      <c r="K504" s="4"/>
      <c r="L504" s="4">
        <v>384876540</v>
      </c>
      <c r="M504" s="4" t="s">
        <v>993</v>
      </c>
      <c r="N504" s="66" t="s">
        <v>166</v>
      </c>
    </row>
    <row r="505" spans="1:14" ht="30" customHeight="1" x14ac:dyDescent="0.25">
      <c r="A505" s="4">
        <v>65</v>
      </c>
      <c r="B505" s="4" t="s">
        <v>249</v>
      </c>
      <c r="C505" s="4">
        <v>1983</v>
      </c>
      <c r="D505" s="4" t="s">
        <v>1771</v>
      </c>
      <c r="E505" s="4" t="s">
        <v>166</v>
      </c>
      <c r="F505" s="4"/>
      <c r="G505" s="4"/>
      <c r="H505" s="4"/>
      <c r="I505" s="4" t="s">
        <v>1094</v>
      </c>
      <c r="J505" s="4">
        <v>200</v>
      </c>
      <c r="K505" s="4"/>
      <c r="L505" s="4">
        <v>981063955</v>
      </c>
      <c r="M505" s="4" t="s">
        <v>993</v>
      </c>
      <c r="N505" s="66" t="s">
        <v>166</v>
      </c>
    </row>
    <row r="506" spans="1:14" ht="30" customHeight="1" x14ac:dyDescent="0.25">
      <c r="A506" s="4">
        <v>66</v>
      </c>
      <c r="B506" s="4" t="s">
        <v>1772</v>
      </c>
      <c r="C506" s="4">
        <v>1975</v>
      </c>
      <c r="D506" s="4">
        <v>0</v>
      </c>
      <c r="E506" s="4" t="s">
        <v>166</v>
      </c>
      <c r="F506" s="4"/>
      <c r="G506" s="4"/>
      <c r="H506" s="4"/>
      <c r="I506" s="4" t="s">
        <v>436</v>
      </c>
      <c r="J506" s="4">
        <v>150</v>
      </c>
      <c r="K506" s="4"/>
      <c r="L506" s="4">
        <v>868751814</v>
      </c>
      <c r="M506" s="4" t="s">
        <v>993</v>
      </c>
      <c r="N506" s="66" t="s">
        <v>166</v>
      </c>
    </row>
    <row r="507" spans="1:14" ht="30" customHeight="1" x14ac:dyDescent="0.25">
      <c r="A507" s="4">
        <v>67</v>
      </c>
      <c r="B507" s="4" t="s">
        <v>1773</v>
      </c>
      <c r="C507" s="4">
        <v>1984</v>
      </c>
      <c r="D507" s="4" t="s">
        <v>1752</v>
      </c>
      <c r="E507" s="4" t="s">
        <v>166</v>
      </c>
      <c r="F507" s="4"/>
      <c r="G507" s="4"/>
      <c r="H507" s="4"/>
      <c r="I507" s="4"/>
      <c r="J507" s="4">
        <v>100</v>
      </c>
      <c r="K507" s="4"/>
      <c r="L507" s="4">
        <v>327127984</v>
      </c>
      <c r="M507" s="4" t="s">
        <v>1364</v>
      </c>
    </row>
    <row r="508" spans="1:14" ht="30" customHeight="1" x14ac:dyDescent="0.25">
      <c r="A508" s="4">
        <v>68</v>
      </c>
      <c r="B508" s="4" t="s">
        <v>250</v>
      </c>
      <c r="C508" s="4">
        <v>1977</v>
      </c>
      <c r="D508" s="4" t="s">
        <v>1774</v>
      </c>
      <c r="E508" s="4" t="s">
        <v>166</v>
      </c>
      <c r="F508" s="4"/>
      <c r="G508" s="4"/>
      <c r="H508" s="4"/>
      <c r="I508" s="4"/>
      <c r="J508" s="4">
        <v>150</v>
      </c>
      <c r="K508" s="4"/>
      <c r="L508" s="4">
        <v>363074877</v>
      </c>
      <c r="M508" s="4" t="s">
        <v>1364</v>
      </c>
    </row>
    <row r="509" spans="1:14" ht="30" customHeight="1" x14ac:dyDescent="0.25">
      <c r="A509" s="4">
        <v>69</v>
      </c>
      <c r="B509" s="4" t="s">
        <v>1775</v>
      </c>
      <c r="C509" s="4">
        <v>1990</v>
      </c>
      <c r="D509" s="4" t="s">
        <v>1776</v>
      </c>
      <c r="E509" s="4" t="s">
        <v>166</v>
      </c>
      <c r="F509" s="4"/>
      <c r="G509" s="4"/>
      <c r="H509" s="4"/>
      <c r="I509" s="4" t="s">
        <v>1738</v>
      </c>
      <c r="J509" s="4">
        <v>250</v>
      </c>
      <c r="K509" s="4"/>
      <c r="L509" s="4"/>
      <c r="M509" s="4" t="s">
        <v>993</v>
      </c>
      <c r="N509" s="66" t="s">
        <v>166</v>
      </c>
    </row>
    <row r="510" spans="1:14" ht="30" customHeight="1" x14ac:dyDescent="0.25">
      <c r="A510" s="4">
        <v>70</v>
      </c>
      <c r="B510" s="4" t="s">
        <v>1777</v>
      </c>
      <c r="C510" s="4">
        <v>1986</v>
      </c>
      <c r="D510" s="4" t="s">
        <v>1778</v>
      </c>
      <c r="E510" s="4" t="s">
        <v>166</v>
      </c>
      <c r="F510" s="4"/>
      <c r="G510" s="4"/>
      <c r="H510" s="4"/>
      <c r="I510" s="4" t="s">
        <v>1077</v>
      </c>
      <c r="J510" s="4">
        <v>150</v>
      </c>
      <c r="K510" s="4"/>
      <c r="L510" s="4">
        <v>366814352</v>
      </c>
      <c r="M510" s="4" t="s">
        <v>993</v>
      </c>
      <c r="N510" s="66" t="s">
        <v>166</v>
      </c>
    </row>
    <row r="511" spans="1:14" ht="30" customHeight="1" x14ac:dyDescent="0.25">
      <c r="A511" s="4">
        <v>71</v>
      </c>
      <c r="B511" s="4" t="s">
        <v>1777</v>
      </c>
      <c r="C511" s="4">
        <v>1986</v>
      </c>
      <c r="D511" s="4" t="s">
        <v>1778</v>
      </c>
      <c r="E511" s="4" t="s">
        <v>166</v>
      </c>
      <c r="F511" s="4"/>
      <c r="G511" s="4"/>
      <c r="H511" s="4"/>
      <c r="I511" s="4" t="s">
        <v>1731</v>
      </c>
      <c r="J511" s="4">
        <v>150</v>
      </c>
      <c r="K511" s="4"/>
      <c r="L511" s="4">
        <v>366814352</v>
      </c>
      <c r="M511" s="4"/>
    </row>
    <row r="512" spans="1:14" ht="30" customHeight="1" x14ac:dyDescent="0.25">
      <c r="A512" s="4">
        <v>72</v>
      </c>
      <c r="B512" s="4" t="s">
        <v>1779</v>
      </c>
      <c r="C512" s="4">
        <v>1981</v>
      </c>
      <c r="D512" s="4" t="s">
        <v>1729</v>
      </c>
      <c r="E512" s="4" t="s">
        <v>166</v>
      </c>
      <c r="F512" s="4"/>
      <c r="G512" s="4"/>
      <c r="H512" s="4"/>
      <c r="I512" s="4" t="s">
        <v>590</v>
      </c>
      <c r="J512" s="4">
        <v>150</v>
      </c>
      <c r="K512" s="4"/>
      <c r="L512" s="4">
        <v>979597068</v>
      </c>
      <c r="M512" s="4" t="s">
        <v>993</v>
      </c>
      <c r="N512" s="66" t="s">
        <v>166</v>
      </c>
    </row>
    <row r="513" spans="1:15" ht="30" customHeight="1" x14ac:dyDescent="0.25">
      <c r="A513" s="4">
        <v>73</v>
      </c>
      <c r="B513" s="4" t="s">
        <v>1780</v>
      </c>
      <c r="C513" s="4">
        <v>1974</v>
      </c>
      <c r="D513" s="4"/>
      <c r="E513" s="4" t="s">
        <v>166</v>
      </c>
      <c r="F513" s="4"/>
      <c r="G513" s="4"/>
      <c r="H513" s="4"/>
      <c r="I513" s="4" t="s">
        <v>1781</v>
      </c>
      <c r="J513" s="4">
        <v>150</v>
      </c>
      <c r="K513" s="4"/>
      <c r="L513" s="4">
        <v>363182204</v>
      </c>
      <c r="M513" s="4" t="s">
        <v>993</v>
      </c>
      <c r="N513" s="66" t="s">
        <v>166</v>
      </c>
    </row>
    <row r="514" spans="1:15" ht="30" customHeight="1" x14ac:dyDescent="0.25">
      <c r="A514" s="4">
        <v>74</v>
      </c>
      <c r="B514" s="4" t="s">
        <v>1782</v>
      </c>
      <c r="C514" s="4">
        <v>1986</v>
      </c>
      <c r="D514" s="4" t="s">
        <v>1757</v>
      </c>
      <c r="E514" s="4"/>
      <c r="F514" s="4"/>
      <c r="G514" s="4" t="s">
        <v>166</v>
      </c>
      <c r="H514" s="4"/>
      <c r="I514" s="4" t="s">
        <v>460</v>
      </c>
      <c r="J514" s="4">
        <v>200</v>
      </c>
      <c r="K514" s="4"/>
      <c r="L514" s="4">
        <v>396660620</v>
      </c>
      <c r="M514" s="4" t="s">
        <v>993</v>
      </c>
      <c r="N514" s="66" t="s">
        <v>166</v>
      </c>
    </row>
    <row r="515" spans="1:15" ht="30" customHeight="1" x14ac:dyDescent="0.25">
      <c r="A515" s="4">
        <v>75</v>
      </c>
      <c r="B515" s="4" t="s">
        <v>1783</v>
      </c>
      <c r="C515" s="4">
        <v>1979</v>
      </c>
      <c r="D515" s="4" t="s">
        <v>1784</v>
      </c>
      <c r="E515" s="4" t="s">
        <v>166</v>
      </c>
      <c r="F515" s="4"/>
      <c r="G515" s="4"/>
      <c r="H515" s="4"/>
      <c r="I515" s="4" t="s">
        <v>1077</v>
      </c>
      <c r="J515" s="4">
        <v>200</v>
      </c>
      <c r="K515" s="4"/>
      <c r="L515" s="4">
        <v>369891908</v>
      </c>
      <c r="M515" s="4" t="s">
        <v>993</v>
      </c>
      <c r="N515" s="66" t="s">
        <v>166</v>
      </c>
    </row>
    <row r="516" spans="1:15" ht="30" customHeight="1" x14ac:dyDescent="0.25">
      <c r="A516" s="4">
        <v>76</v>
      </c>
      <c r="B516" s="4" t="s">
        <v>1785</v>
      </c>
      <c r="C516" s="4">
        <v>1986</v>
      </c>
      <c r="D516" s="4" t="s">
        <v>1786</v>
      </c>
      <c r="E516" s="4" t="s">
        <v>166</v>
      </c>
      <c r="F516" s="4"/>
      <c r="G516" s="4"/>
      <c r="H516" s="4"/>
      <c r="I516" s="4" t="s">
        <v>1077</v>
      </c>
      <c r="J516" s="4">
        <v>200</v>
      </c>
      <c r="K516" s="4"/>
      <c r="L516" s="4">
        <v>982527021</v>
      </c>
      <c r="M516" s="4" t="s">
        <v>993</v>
      </c>
      <c r="N516" s="66" t="s">
        <v>166</v>
      </c>
    </row>
    <row r="517" spans="1:15" s="87" customFormat="1" ht="30" customHeight="1" x14ac:dyDescent="0.25">
      <c r="A517" s="87">
        <v>21</v>
      </c>
      <c r="B517" s="150" t="s">
        <v>911</v>
      </c>
      <c r="C517" s="150"/>
      <c r="D517" s="83">
        <f>A524</f>
        <v>7</v>
      </c>
      <c r="E517" s="84">
        <f>COUNTIF(E518:E524,"X")</f>
        <v>7</v>
      </c>
      <c r="F517" s="84">
        <f t="shared" ref="F517:H517" si="20">COUNTIF(F518:F524,"X")</f>
        <v>0</v>
      </c>
      <c r="G517" s="84">
        <f t="shared" si="20"/>
        <v>0</v>
      </c>
      <c r="H517" s="84">
        <f t="shared" si="20"/>
        <v>0</v>
      </c>
      <c r="J517" s="87">
        <f>SUM(J518:J524)</f>
        <v>1050</v>
      </c>
      <c r="N517" s="17">
        <f>COUNTIF(N518:N524,"x")</f>
        <v>1</v>
      </c>
      <c r="O517" s="17">
        <f>COUNTIF(O518:O524,"x")</f>
        <v>0</v>
      </c>
    </row>
    <row r="518" spans="1:15" ht="30" customHeight="1" x14ac:dyDescent="0.25">
      <c r="A518" s="11">
        <v>1</v>
      </c>
      <c r="B518" s="11" t="s">
        <v>149</v>
      </c>
      <c r="C518" s="11">
        <v>1980</v>
      </c>
      <c r="D518" s="11" t="s">
        <v>1787</v>
      </c>
      <c r="E518" s="11" t="s">
        <v>166</v>
      </c>
      <c r="F518" s="11"/>
      <c r="G518" s="11"/>
      <c r="H518" s="11"/>
      <c r="I518" s="11" t="s">
        <v>1696</v>
      </c>
      <c r="J518" s="11">
        <v>100</v>
      </c>
      <c r="K518" s="11"/>
      <c r="L518" s="11">
        <v>349085362</v>
      </c>
      <c r="M518" s="11"/>
    </row>
    <row r="519" spans="1:15" ht="30" customHeight="1" x14ac:dyDescent="0.25">
      <c r="A519" s="11">
        <v>2</v>
      </c>
      <c r="B519" s="11" t="s">
        <v>1788</v>
      </c>
      <c r="C519" s="11">
        <v>1974</v>
      </c>
      <c r="D519" s="11" t="s">
        <v>1789</v>
      </c>
      <c r="E519" s="11" t="s">
        <v>166</v>
      </c>
      <c r="F519" s="11"/>
      <c r="G519" s="11"/>
      <c r="H519" s="11"/>
      <c r="I519" s="11" t="s">
        <v>1790</v>
      </c>
      <c r="J519" s="11">
        <v>200</v>
      </c>
      <c r="K519" s="11"/>
      <c r="L519" s="11">
        <v>344672725</v>
      </c>
      <c r="M519" s="11" t="s">
        <v>993</v>
      </c>
      <c r="N519" s="66" t="s">
        <v>166</v>
      </c>
    </row>
    <row r="520" spans="1:15" ht="30" customHeight="1" x14ac:dyDescent="0.25">
      <c r="A520" s="11">
        <v>3</v>
      </c>
      <c r="B520" s="11" t="s">
        <v>282</v>
      </c>
      <c r="C520" s="11">
        <v>1978</v>
      </c>
      <c r="D520" s="11" t="s">
        <v>1791</v>
      </c>
      <c r="E520" s="11" t="s">
        <v>166</v>
      </c>
      <c r="F520" s="11"/>
      <c r="G520" s="11"/>
      <c r="H520" s="11"/>
      <c r="I520" s="11" t="s">
        <v>1366</v>
      </c>
      <c r="J520" s="11">
        <v>200</v>
      </c>
      <c r="K520" s="11"/>
      <c r="L520" s="11">
        <v>985895649</v>
      </c>
      <c r="M520" s="11"/>
    </row>
    <row r="521" spans="1:15" ht="30" customHeight="1" x14ac:dyDescent="0.25">
      <c r="A521" s="11">
        <v>4</v>
      </c>
      <c r="B521" s="11" t="s">
        <v>1426</v>
      </c>
      <c r="C521" s="11">
        <v>1975</v>
      </c>
      <c r="D521" s="11"/>
      <c r="E521" s="11" t="s">
        <v>166</v>
      </c>
      <c r="F521" s="11"/>
      <c r="G521" s="11"/>
      <c r="H521" s="11"/>
      <c r="I521" s="11" t="s">
        <v>1366</v>
      </c>
      <c r="J521" s="11">
        <v>100</v>
      </c>
      <c r="K521" s="11"/>
      <c r="L521" s="11">
        <v>338324987</v>
      </c>
      <c r="M521" s="11"/>
    </row>
    <row r="522" spans="1:15" ht="30" customHeight="1" x14ac:dyDescent="0.25">
      <c r="A522" s="11">
        <v>5</v>
      </c>
      <c r="B522" s="11" t="s">
        <v>185</v>
      </c>
      <c r="C522" s="11">
        <v>1970</v>
      </c>
      <c r="D522" s="11" t="s">
        <v>1792</v>
      </c>
      <c r="E522" s="11" t="s">
        <v>166</v>
      </c>
      <c r="F522" s="11"/>
      <c r="G522" s="11"/>
      <c r="H522" s="11"/>
      <c r="I522" s="11" t="s">
        <v>1366</v>
      </c>
      <c r="J522" s="11">
        <v>100</v>
      </c>
      <c r="K522" s="11"/>
      <c r="L522" s="11">
        <v>338324987</v>
      </c>
      <c r="M522" s="11"/>
    </row>
    <row r="523" spans="1:15" ht="30" customHeight="1" x14ac:dyDescent="0.25">
      <c r="A523" s="11">
        <v>6</v>
      </c>
      <c r="B523" s="11" t="s">
        <v>193</v>
      </c>
      <c r="C523" s="11">
        <v>1977</v>
      </c>
      <c r="D523" s="11" t="s">
        <v>1793</v>
      </c>
      <c r="E523" s="11" t="s">
        <v>166</v>
      </c>
      <c r="F523" s="11"/>
      <c r="G523" s="11"/>
      <c r="H523" s="11"/>
      <c r="I523" s="11" t="s">
        <v>1366</v>
      </c>
      <c r="J523" s="11">
        <v>150</v>
      </c>
      <c r="K523" s="11"/>
      <c r="L523" s="11">
        <v>353550942</v>
      </c>
      <c r="M523" s="11"/>
    </row>
    <row r="524" spans="1:15" ht="30" customHeight="1" x14ac:dyDescent="0.25">
      <c r="A524" s="11">
        <v>7</v>
      </c>
      <c r="B524" s="11" t="s">
        <v>420</v>
      </c>
      <c r="C524" s="11">
        <v>1984</v>
      </c>
      <c r="D524" s="11" t="s">
        <v>1794</v>
      </c>
      <c r="E524" s="11" t="s">
        <v>166</v>
      </c>
      <c r="F524" s="11"/>
      <c r="G524" s="11"/>
      <c r="H524" s="11"/>
      <c r="I524" s="11" t="s">
        <v>1366</v>
      </c>
      <c r="J524" s="11">
        <v>200</v>
      </c>
      <c r="K524" s="11"/>
      <c r="L524" s="11">
        <v>961713765</v>
      </c>
      <c r="M524" s="11"/>
    </row>
    <row r="525" spans="1:15" s="87" customFormat="1" ht="30" customHeight="1" x14ac:dyDescent="0.25">
      <c r="A525" s="87">
        <v>22</v>
      </c>
      <c r="B525" s="150" t="s">
        <v>912</v>
      </c>
      <c r="C525" s="150"/>
      <c r="D525" s="83">
        <f>A538</f>
        <v>13</v>
      </c>
      <c r="E525" s="84">
        <f>COUNTIF(E526:E538,"X")</f>
        <v>12</v>
      </c>
      <c r="F525" s="84">
        <f t="shared" ref="F525:H525" si="21">COUNTIF(F526:F538,"X")</f>
        <v>0</v>
      </c>
      <c r="G525" s="84">
        <f t="shared" si="21"/>
        <v>1</v>
      </c>
      <c r="H525" s="84">
        <f t="shared" si="21"/>
        <v>0</v>
      </c>
      <c r="J525" s="87">
        <f>SUM(J526:J538)</f>
        <v>3100</v>
      </c>
      <c r="N525" s="17">
        <f>COUNTIF(N526:N538,"x")</f>
        <v>0</v>
      </c>
      <c r="O525" s="17">
        <f>COUNTIF(O526:O538,"x")</f>
        <v>0</v>
      </c>
    </row>
    <row r="526" spans="1:15" ht="30" customHeight="1" x14ac:dyDescent="0.25">
      <c r="A526" s="11">
        <v>1</v>
      </c>
      <c r="B526" s="11" t="s">
        <v>221</v>
      </c>
      <c r="C526" s="11">
        <v>1985</v>
      </c>
      <c r="D526" s="11"/>
      <c r="E526" s="11" t="s">
        <v>166</v>
      </c>
      <c r="F526" s="11"/>
      <c r="G526" s="11"/>
      <c r="H526" s="11"/>
      <c r="I526" s="11"/>
      <c r="J526" s="11">
        <v>400</v>
      </c>
      <c r="K526" s="11"/>
      <c r="L526" s="11" t="s">
        <v>1795</v>
      </c>
      <c r="M526" s="11" t="s">
        <v>1364</v>
      </c>
    </row>
    <row r="527" spans="1:15" ht="30" customHeight="1" x14ac:dyDescent="0.25">
      <c r="A527" s="11">
        <v>2</v>
      </c>
      <c r="B527" s="11" t="s">
        <v>201</v>
      </c>
      <c r="C527" s="11">
        <v>1978</v>
      </c>
      <c r="D527" s="11"/>
      <c r="E527" s="11" t="s">
        <v>166</v>
      </c>
      <c r="F527" s="11"/>
      <c r="G527" s="11"/>
      <c r="H527" s="11"/>
      <c r="I527" s="11"/>
      <c r="J527" s="11">
        <v>200</v>
      </c>
      <c r="K527" s="11"/>
      <c r="L527" s="11" t="s">
        <v>1796</v>
      </c>
      <c r="M527" s="11" t="s">
        <v>1364</v>
      </c>
    </row>
    <row r="528" spans="1:15" ht="30" customHeight="1" x14ac:dyDescent="0.25">
      <c r="A528" s="11">
        <v>3</v>
      </c>
      <c r="B528" s="11" t="s">
        <v>1797</v>
      </c>
      <c r="C528" s="11">
        <v>1972</v>
      </c>
      <c r="D528" s="11"/>
      <c r="E528" s="11" t="s">
        <v>166</v>
      </c>
      <c r="F528" s="11"/>
      <c r="G528" s="11"/>
      <c r="H528" s="11"/>
      <c r="I528" s="11" t="s">
        <v>1798</v>
      </c>
      <c r="J528" s="11">
        <v>200</v>
      </c>
      <c r="K528" s="11"/>
      <c r="L528" s="11" t="s">
        <v>1799</v>
      </c>
      <c r="M528" s="11" t="s">
        <v>1364</v>
      </c>
    </row>
    <row r="529" spans="1:15" ht="30" customHeight="1" x14ac:dyDescent="0.25">
      <c r="A529" s="11">
        <v>4</v>
      </c>
      <c r="B529" s="11" t="s">
        <v>1800</v>
      </c>
      <c r="C529" s="11">
        <v>1980</v>
      </c>
      <c r="D529" s="11" t="s">
        <v>1801</v>
      </c>
      <c r="E529" s="11" t="s">
        <v>166</v>
      </c>
      <c r="F529" s="11"/>
      <c r="G529" s="11"/>
      <c r="H529" s="11"/>
      <c r="I529" s="11"/>
      <c r="J529" s="11">
        <v>400</v>
      </c>
      <c r="K529" s="11"/>
      <c r="L529" s="11" t="s">
        <v>1802</v>
      </c>
      <c r="M529" s="11" t="s">
        <v>1364</v>
      </c>
    </row>
    <row r="530" spans="1:15" ht="30" customHeight="1" x14ac:dyDescent="0.25">
      <c r="A530" s="11">
        <v>5</v>
      </c>
      <c r="B530" s="11" t="s">
        <v>207</v>
      </c>
      <c r="C530" s="11">
        <v>1969</v>
      </c>
      <c r="D530" s="11"/>
      <c r="E530" s="11" t="s">
        <v>166</v>
      </c>
      <c r="F530" s="11"/>
      <c r="G530" s="11"/>
      <c r="H530" s="11"/>
      <c r="I530" s="11"/>
      <c r="J530" s="11">
        <v>200</v>
      </c>
      <c r="K530" s="11"/>
      <c r="L530" s="11" t="s">
        <v>1803</v>
      </c>
      <c r="M530" s="11" t="s">
        <v>587</v>
      </c>
    </row>
    <row r="531" spans="1:15" ht="30" customHeight="1" x14ac:dyDescent="0.25">
      <c r="A531" s="11">
        <v>6</v>
      </c>
      <c r="B531" s="11" t="s">
        <v>210</v>
      </c>
      <c r="C531" s="11">
        <v>1987</v>
      </c>
      <c r="D531" s="11"/>
      <c r="E531" s="11" t="s">
        <v>166</v>
      </c>
      <c r="F531" s="11"/>
      <c r="G531" s="11"/>
      <c r="H531" s="11"/>
      <c r="I531" s="11"/>
      <c r="J531" s="11">
        <v>200</v>
      </c>
      <c r="K531" s="11"/>
      <c r="L531" s="11" t="s">
        <v>1804</v>
      </c>
      <c r="M531" s="11" t="s">
        <v>1364</v>
      </c>
    </row>
    <row r="532" spans="1:15" ht="30" customHeight="1" x14ac:dyDescent="0.25">
      <c r="A532" s="11">
        <v>7</v>
      </c>
      <c r="B532" s="11" t="s">
        <v>1805</v>
      </c>
      <c r="C532" s="11">
        <v>1958</v>
      </c>
      <c r="D532" s="11"/>
      <c r="E532" s="11" t="s">
        <v>166</v>
      </c>
      <c r="F532" s="11"/>
      <c r="G532" s="11"/>
      <c r="H532" s="11"/>
      <c r="I532" s="11"/>
      <c r="J532" s="11">
        <v>200</v>
      </c>
      <c r="K532" s="11"/>
      <c r="L532" s="11" t="s">
        <v>1802</v>
      </c>
      <c r="M532" s="11" t="s">
        <v>1364</v>
      </c>
    </row>
    <row r="533" spans="1:15" ht="30" customHeight="1" x14ac:dyDescent="0.25">
      <c r="A533" s="11">
        <v>8</v>
      </c>
      <c r="B533" s="11" t="s">
        <v>1806</v>
      </c>
      <c r="C533" s="11">
        <v>1990</v>
      </c>
      <c r="D533" s="11"/>
      <c r="E533" s="11" t="s">
        <v>166</v>
      </c>
      <c r="F533" s="11"/>
      <c r="G533" s="11"/>
      <c r="H533" s="11"/>
      <c r="I533" s="11"/>
      <c r="J533" s="11">
        <v>200</v>
      </c>
      <c r="K533" s="11"/>
      <c r="L533" s="11" t="s">
        <v>1807</v>
      </c>
      <c r="M533" s="11" t="s">
        <v>1364</v>
      </c>
    </row>
    <row r="534" spans="1:15" ht="30" customHeight="1" x14ac:dyDescent="0.25">
      <c r="A534" s="11">
        <v>9</v>
      </c>
      <c r="B534" s="11" t="s">
        <v>1808</v>
      </c>
      <c r="C534" s="11">
        <v>1992</v>
      </c>
      <c r="D534" s="11"/>
      <c r="E534" s="11" t="s">
        <v>166</v>
      </c>
      <c r="F534" s="11"/>
      <c r="G534" s="11"/>
      <c r="H534" s="11"/>
      <c r="I534" s="11"/>
      <c r="J534" s="11">
        <v>200</v>
      </c>
      <c r="K534" s="11"/>
      <c r="L534" s="11" t="s">
        <v>1809</v>
      </c>
      <c r="M534" s="11" t="s">
        <v>1364</v>
      </c>
    </row>
    <row r="535" spans="1:15" ht="30" customHeight="1" x14ac:dyDescent="0.25">
      <c r="A535" s="11">
        <v>10</v>
      </c>
      <c r="B535" s="11" t="s">
        <v>215</v>
      </c>
      <c r="C535" s="11">
        <v>1986</v>
      </c>
      <c r="D535" s="11" t="s">
        <v>1810</v>
      </c>
      <c r="E535" s="11" t="s">
        <v>166</v>
      </c>
      <c r="F535" s="11"/>
      <c r="G535" s="11"/>
      <c r="H535" s="11"/>
      <c r="I535" s="11"/>
      <c r="J535" s="11">
        <v>200</v>
      </c>
      <c r="K535" s="11"/>
      <c r="L535" s="11" t="s">
        <v>1811</v>
      </c>
      <c r="M535" s="11" t="s">
        <v>1364</v>
      </c>
    </row>
    <row r="536" spans="1:15" ht="30" customHeight="1" x14ac:dyDescent="0.25">
      <c r="A536" s="11">
        <v>11</v>
      </c>
      <c r="B536" s="11" t="s">
        <v>1812</v>
      </c>
      <c r="C536" s="11">
        <v>1975</v>
      </c>
      <c r="D536" s="11"/>
      <c r="E536" s="11" t="s">
        <v>166</v>
      </c>
      <c r="F536" s="11"/>
      <c r="G536" s="11"/>
      <c r="H536" s="11"/>
      <c r="I536" s="11" t="s">
        <v>1813</v>
      </c>
      <c r="J536" s="11">
        <v>200</v>
      </c>
      <c r="K536" s="11"/>
      <c r="L536" s="11" t="s">
        <v>1814</v>
      </c>
      <c r="M536" s="11" t="s">
        <v>1364</v>
      </c>
    </row>
    <row r="537" spans="1:15" ht="30" customHeight="1" x14ac:dyDescent="0.25">
      <c r="A537" s="11">
        <v>12</v>
      </c>
      <c r="B537" s="11" t="s">
        <v>216</v>
      </c>
      <c r="C537" s="11">
        <v>1965</v>
      </c>
      <c r="D537" s="11"/>
      <c r="E537" s="11" t="s">
        <v>166</v>
      </c>
      <c r="F537" s="11"/>
      <c r="G537" s="11"/>
      <c r="H537" s="11"/>
      <c r="I537" s="11" t="s">
        <v>1815</v>
      </c>
      <c r="J537" s="11">
        <v>400</v>
      </c>
      <c r="K537" s="11"/>
      <c r="L537" s="11" t="s">
        <v>1816</v>
      </c>
      <c r="M537" s="11" t="s">
        <v>587</v>
      </c>
    </row>
    <row r="538" spans="1:15" ht="30" customHeight="1" x14ac:dyDescent="0.25">
      <c r="A538" s="11">
        <v>13</v>
      </c>
      <c r="B538" s="11" t="s">
        <v>1817</v>
      </c>
      <c r="C538" s="11">
        <v>1984</v>
      </c>
      <c r="D538" s="11"/>
      <c r="E538" s="11"/>
      <c r="F538" s="11"/>
      <c r="G538" s="11" t="s">
        <v>166</v>
      </c>
      <c r="H538" s="11"/>
      <c r="I538" s="11" t="s">
        <v>1818</v>
      </c>
      <c r="J538" s="11">
        <v>100</v>
      </c>
      <c r="K538" s="11"/>
      <c r="L538" s="11" t="s">
        <v>1819</v>
      </c>
      <c r="M538" s="11" t="s">
        <v>1364</v>
      </c>
    </row>
    <row r="539" spans="1:15" s="87" customFormat="1" ht="30" customHeight="1" x14ac:dyDescent="0.25">
      <c r="A539" s="87">
        <v>23</v>
      </c>
      <c r="B539" s="150" t="s">
        <v>910</v>
      </c>
      <c r="C539" s="150"/>
      <c r="D539" s="83">
        <f>A544</f>
        <v>5</v>
      </c>
      <c r="E539" s="84">
        <f>COUNTIF(E540:E544,"X")</f>
        <v>5</v>
      </c>
      <c r="F539" s="84">
        <f t="shared" ref="F539:H539" si="22">COUNTIF(F540:F544,"X")</f>
        <v>0</v>
      </c>
      <c r="G539" s="84">
        <f t="shared" si="22"/>
        <v>0</v>
      </c>
      <c r="H539" s="84">
        <f t="shared" si="22"/>
        <v>0</v>
      </c>
      <c r="J539" s="87">
        <f>SUM(J540:J544)</f>
        <v>510</v>
      </c>
      <c r="N539" s="17">
        <f>COUNTIF(N540:N544,"x")</f>
        <v>2</v>
      </c>
      <c r="O539" s="17">
        <f>COUNTIF(O540:O544,"x")</f>
        <v>1</v>
      </c>
    </row>
    <row r="540" spans="1:15" ht="30" customHeight="1" x14ac:dyDescent="0.25">
      <c r="A540" s="11">
        <v>1</v>
      </c>
      <c r="B540" s="11" t="s">
        <v>1820</v>
      </c>
      <c r="C540" s="11">
        <v>1966</v>
      </c>
      <c r="D540" s="11" t="s">
        <v>1821</v>
      </c>
      <c r="E540" s="11" t="s">
        <v>166</v>
      </c>
      <c r="F540" s="11"/>
      <c r="G540" s="11"/>
      <c r="H540" s="11"/>
      <c r="I540" s="11"/>
      <c r="J540" s="11">
        <v>70</v>
      </c>
      <c r="K540" s="11"/>
      <c r="L540" s="11">
        <v>377836718</v>
      </c>
      <c r="M540" s="11" t="s">
        <v>1822</v>
      </c>
    </row>
    <row r="541" spans="1:15" ht="30" customHeight="1" x14ac:dyDescent="0.25">
      <c r="A541" s="11">
        <v>2</v>
      </c>
      <c r="B541" s="11" t="s">
        <v>1820</v>
      </c>
      <c r="C541" s="11">
        <v>1966</v>
      </c>
      <c r="D541" s="11" t="s">
        <v>1823</v>
      </c>
      <c r="E541" s="11" t="s">
        <v>166</v>
      </c>
      <c r="F541" s="11"/>
      <c r="G541" s="11"/>
      <c r="H541" s="11"/>
      <c r="I541" s="11"/>
      <c r="J541" s="11">
        <v>70</v>
      </c>
      <c r="K541" s="11"/>
      <c r="L541" s="11">
        <v>377836718</v>
      </c>
      <c r="M541" s="11" t="s">
        <v>1822</v>
      </c>
    </row>
    <row r="542" spans="1:15" ht="30" customHeight="1" x14ac:dyDescent="0.25">
      <c r="A542" s="11">
        <v>3</v>
      </c>
      <c r="B542" s="11" t="s">
        <v>1824</v>
      </c>
      <c r="C542" s="11">
        <v>1981</v>
      </c>
      <c r="D542" s="11">
        <v>1715</v>
      </c>
      <c r="E542" s="11" t="s">
        <v>166</v>
      </c>
      <c r="F542" s="11"/>
      <c r="G542" s="11"/>
      <c r="H542" s="11"/>
      <c r="I542" s="11" t="s">
        <v>1825</v>
      </c>
      <c r="J542" s="11">
        <v>150</v>
      </c>
      <c r="K542" s="11"/>
      <c r="L542" s="11">
        <v>395601792</v>
      </c>
      <c r="M542" s="11" t="s">
        <v>298</v>
      </c>
      <c r="N542" s="66" t="s">
        <v>166</v>
      </c>
      <c r="O542" s="66" t="s">
        <v>166</v>
      </c>
    </row>
    <row r="543" spans="1:15" ht="30" customHeight="1" x14ac:dyDescent="0.25">
      <c r="A543" s="11">
        <v>4</v>
      </c>
      <c r="B543" s="11" t="s">
        <v>1409</v>
      </c>
      <c r="C543" s="11">
        <v>1983</v>
      </c>
      <c r="D543" s="11">
        <v>4898</v>
      </c>
      <c r="E543" s="11" t="s">
        <v>166</v>
      </c>
      <c r="F543" s="11"/>
      <c r="G543" s="11"/>
      <c r="H543" s="11"/>
      <c r="I543" s="11" t="s">
        <v>1128</v>
      </c>
      <c r="J543" s="11">
        <v>150</v>
      </c>
      <c r="K543" s="11"/>
      <c r="L543" s="11">
        <v>392870507</v>
      </c>
      <c r="M543" s="11" t="s">
        <v>993</v>
      </c>
      <c r="N543" s="66" t="s">
        <v>166</v>
      </c>
    </row>
    <row r="544" spans="1:15" ht="30" customHeight="1" x14ac:dyDescent="0.25">
      <c r="A544" s="11">
        <v>5</v>
      </c>
      <c r="B544" s="11" t="s">
        <v>1826</v>
      </c>
      <c r="C544" s="11">
        <v>1967</v>
      </c>
      <c r="D544" s="11">
        <v>4898</v>
      </c>
      <c r="E544" s="11" t="s">
        <v>166</v>
      </c>
      <c r="F544" s="11"/>
      <c r="G544" s="11"/>
      <c r="H544" s="11"/>
      <c r="I544" s="11"/>
      <c r="J544" s="11">
        <v>70</v>
      </c>
      <c r="K544" s="11"/>
      <c r="L544" s="11">
        <v>962882970</v>
      </c>
      <c r="M544" s="11"/>
    </row>
    <row r="545" spans="1:15" s="87" customFormat="1" ht="30" customHeight="1" x14ac:dyDescent="0.25">
      <c r="A545" s="87">
        <v>24</v>
      </c>
      <c r="B545" s="150" t="s">
        <v>1856</v>
      </c>
      <c r="C545" s="150"/>
      <c r="D545" s="83">
        <f>A573</f>
        <v>28</v>
      </c>
      <c r="E545" s="84">
        <f>COUNTIF(E546:E573,"X")</f>
        <v>26</v>
      </c>
      <c r="F545" s="84">
        <f t="shared" ref="F545:H545" si="23">COUNTIF(F546:F573,"X")</f>
        <v>0</v>
      </c>
      <c r="G545" s="84">
        <f t="shared" si="23"/>
        <v>2</v>
      </c>
      <c r="H545" s="84">
        <f t="shared" si="23"/>
        <v>0</v>
      </c>
      <c r="J545" s="51">
        <f>SUM(J546:J573)</f>
        <v>6643</v>
      </c>
      <c r="K545" s="51"/>
      <c r="N545" s="17">
        <f>COUNTIF(N546:N573,"x")</f>
        <v>13</v>
      </c>
      <c r="O545" s="17">
        <f>COUNTIF(O546:O573,"x")</f>
        <v>3</v>
      </c>
    </row>
    <row r="546" spans="1:15" ht="30" customHeight="1" x14ac:dyDescent="0.25">
      <c r="A546" s="4">
        <v>1</v>
      </c>
      <c r="B546" s="4" t="s">
        <v>1827</v>
      </c>
      <c r="C546" s="4">
        <v>1985</v>
      </c>
      <c r="D546" s="4">
        <v>307743</v>
      </c>
      <c r="E546" s="11" t="s">
        <v>166</v>
      </c>
      <c r="F546" s="4"/>
      <c r="G546" s="4"/>
      <c r="H546" s="4"/>
      <c r="I546" s="4"/>
      <c r="J546" s="4">
        <v>400</v>
      </c>
      <c r="K546" s="4"/>
      <c r="L546" s="4">
        <v>975517946</v>
      </c>
      <c r="M546" s="4" t="s">
        <v>24</v>
      </c>
    </row>
    <row r="547" spans="1:15" ht="30" customHeight="1" x14ac:dyDescent="0.25">
      <c r="A547" s="4">
        <v>2</v>
      </c>
      <c r="B547" s="4" t="s">
        <v>1828</v>
      </c>
      <c r="C547" s="4">
        <v>1987</v>
      </c>
      <c r="D547" s="4">
        <v>307759</v>
      </c>
      <c r="E547" s="11" t="s">
        <v>166</v>
      </c>
      <c r="F547" s="4"/>
      <c r="G547" s="4"/>
      <c r="H547" s="4"/>
      <c r="I547" s="4"/>
      <c r="J547" s="4">
        <v>400</v>
      </c>
      <c r="K547" s="4"/>
      <c r="L547" s="4">
        <v>533933252</v>
      </c>
      <c r="M547" s="4"/>
    </row>
    <row r="548" spans="1:15" ht="30" customHeight="1" x14ac:dyDescent="0.25">
      <c r="A548" s="4">
        <v>3</v>
      </c>
      <c r="B548" s="4" t="s">
        <v>1829</v>
      </c>
      <c r="C548" s="4">
        <v>1965</v>
      </c>
      <c r="D548" s="4">
        <v>520</v>
      </c>
      <c r="E548" s="4" t="s">
        <v>166</v>
      </c>
      <c r="F548" s="4"/>
      <c r="G548" s="4"/>
      <c r="H548" s="4"/>
      <c r="I548" s="4" t="s">
        <v>1830</v>
      </c>
      <c r="J548" s="4">
        <v>400</v>
      </c>
      <c r="K548" s="4"/>
      <c r="L548" s="4">
        <v>359179500</v>
      </c>
      <c r="M548" s="4" t="s">
        <v>993</v>
      </c>
      <c r="N548" s="66" t="s">
        <v>166</v>
      </c>
    </row>
    <row r="549" spans="1:15" ht="30" customHeight="1" x14ac:dyDescent="0.25">
      <c r="A549" s="4">
        <v>4</v>
      </c>
      <c r="B549" s="4" t="s">
        <v>172</v>
      </c>
      <c r="C549" s="4">
        <v>1973</v>
      </c>
      <c r="D549" s="4">
        <v>1775</v>
      </c>
      <c r="E549" s="11" t="s">
        <v>166</v>
      </c>
      <c r="F549" s="4"/>
      <c r="G549" s="4"/>
      <c r="H549" s="4"/>
      <c r="I549" s="4"/>
      <c r="J549" s="4">
        <v>400</v>
      </c>
      <c r="K549" s="4"/>
      <c r="L549" s="4">
        <v>399698102</v>
      </c>
      <c r="M549" s="4"/>
    </row>
    <row r="550" spans="1:15" ht="30" customHeight="1" x14ac:dyDescent="0.25">
      <c r="A550" s="4">
        <v>5</v>
      </c>
      <c r="B550" s="4" t="s">
        <v>1831</v>
      </c>
      <c r="C550" s="4">
        <v>1991</v>
      </c>
      <c r="D550" s="4">
        <v>1081</v>
      </c>
      <c r="E550" s="4" t="s">
        <v>166</v>
      </c>
      <c r="F550" s="4"/>
      <c r="G550" s="4"/>
      <c r="H550" s="4"/>
      <c r="I550" s="4" t="s">
        <v>1832</v>
      </c>
      <c r="J550" s="4">
        <v>400</v>
      </c>
      <c r="K550" s="4"/>
      <c r="L550" s="4">
        <v>974182145</v>
      </c>
      <c r="M550" s="4" t="s">
        <v>993</v>
      </c>
      <c r="N550" s="66" t="s">
        <v>166</v>
      </c>
    </row>
    <row r="551" spans="1:15" ht="30" customHeight="1" x14ac:dyDescent="0.25">
      <c r="A551" s="4">
        <v>6</v>
      </c>
      <c r="B551" s="4" t="s">
        <v>1833</v>
      </c>
      <c r="C551" s="4">
        <v>1976</v>
      </c>
      <c r="D551" s="4">
        <v>588</v>
      </c>
      <c r="E551" s="11" t="s">
        <v>166</v>
      </c>
      <c r="F551" s="4"/>
      <c r="G551" s="4"/>
      <c r="H551" s="4"/>
      <c r="I551" s="4"/>
      <c r="J551" s="4">
        <v>300</v>
      </c>
      <c r="K551" s="4"/>
      <c r="L551" s="4">
        <v>982490362</v>
      </c>
      <c r="M551" s="4"/>
    </row>
    <row r="552" spans="1:15" ht="30" customHeight="1" x14ac:dyDescent="0.25">
      <c r="A552" s="4">
        <v>7</v>
      </c>
      <c r="B552" s="4" t="s">
        <v>74</v>
      </c>
      <c r="C552" s="4">
        <v>1967</v>
      </c>
      <c r="D552" s="4">
        <v>532</v>
      </c>
      <c r="E552" s="4" t="s">
        <v>166</v>
      </c>
      <c r="F552" s="4"/>
      <c r="G552" s="4"/>
      <c r="H552" s="4"/>
      <c r="I552" s="4" t="s">
        <v>1834</v>
      </c>
      <c r="J552" s="4">
        <v>400</v>
      </c>
      <c r="K552" s="4"/>
      <c r="L552" s="4">
        <v>312142995</v>
      </c>
      <c r="M552" s="4" t="s">
        <v>266</v>
      </c>
      <c r="N552" s="66" t="s">
        <v>166</v>
      </c>
      <c r="O552" s="66" t="s">
        <v>166</v>
      </c>
    </row>
    <row r="553" spans="1:15" ht="30" customHeight="1" x14ac:dyDescent="0.25">
      <c r="A553" s="4">
        <v>8</v>
      </c>
      <c r="B553" s="4" t="s">
        <v>1835</v>
      </c>
      <c r="C553" s="4">
        <v>1950</v>
      </c>
      <c r="D553" s="4">
        <v>20236</v>
      </c>
      <c r="E553" s="11" t="s">
        <v>166</v>
      </c>
      <c r="F553" s="4"/>
      <c r="G553" s="4"/>
      <c r="H553" s="4"/>
      <c r="I553" s="4"/>
      <c r="J553" s="4">
        <v>100</v>
      </c>
      <c r="K553" s="4"/>
      <c r="L553" s="4">
        <v>388736352</v>
      </c>
      <c r="M553" s="4" t="s">
        <v>24</v>
      </c>
    </row>
    <row r="554" spans="1:15" ht="30" customHeight="1" x14ac:dyDescent="0.25">
      <c r="A554" s="4">
        <v>9</v>
      </c>
      <c r="B554" s="4" t="s">
        <v>1836</v>
      </c>
      <c r="C554" s="4">
        <v>1969</v>
      </c>
      <c r="D554" s="4">
        <v>378507</v>
      </c>
      <c r="E554" s="4" t="s">
        <v>166</v>
      </c>
      <c r="F554" s="4"/>
      <c r="G554" s="4"/>
      <c r="H554" s="4"/>
      <c r="I554" s="4" t="s">
        <v>1830</v>
      </c>
      <c r="J554" s="4">
        <v>400</v>
      </c>
      <c r="K554" s="4"/>
      <c r="L554" s="4">
        <v>966243896</v>
      </c>
      <c r="M554" s="4" t="s">
        <v>993</v>
      </c>
      <c r="N554" s="66" t="s">
        <v>166</v>
      </c>
    </row>
    <row r="555" spans="1:15" ht="30" customHeight="1" x14ac:dyDescent="0.25">
      <c r="A555" s="4">
        <v>10</v>
      </c>
      <c r="B555" s="4" t="s">
        <v>62</v>
      </c>
      <c r="C555" s="4">
        <v>1967</v>
      </c>
      <c r="D555" s="4">
        <v>1866</v>
      </c>
      <c r="E555" s="11" t="s">
        <v>166</v>
      </c>
      <c r="F555" s="4"/>
      <c r="G555" s="4"/>
      <c r="H555" s="4"/>
      <c r="I555" s="4"/>
      <c r="J555" s="4">
        <v>200</v>
      </c>
      <c r="K555" s="4"/>
      <c r="L555" s="4">
        <v>961973346</v>
      </c>
      <c r="M555" s="4"/>
    </row>
    <row r="556" spans="1:15" ht="30" customHeight="1" x14ac:dyDescent="0.25">
      <c r="A556" s="4">
        <v>11</v>
      </c>
      <c r="B556" s="4" t="s">
        <v>1837</v>
      </c>
      <c r="C556" s="4">
        <v>1985</v>
      </c>
      <c r="D556" s="4">
        <v>20519</v>
      </c>
      <c r="E556" s="4" t="s">
        <v>166</v>
      </c>
      <c r="F556" s="4"/>
      <c r="G556" s="4"/>
      <c r="H556" s="4"/>
      <c r="I556" s="4" t="s">
        <v>1832</v>
      </c>
      <c r="J556" s="4">
        <v>200</v>
      </c>
      <c r="K556" s="4"/>
      <c r="L556" s="4">
        <v>989150177</v>
      </c>
      <c r="M556" s="4" t="s">
        <v>993</v>
      </c>
      <c r="N556" s="66" t="s">
        <v>166</v>
      </c>
    </row>
    <row r="557" spans="1:15" ht="30" customHeight="1" x14ac:dyDescent="0.25">
      <c r="A557" s="4">
        <v>12</v>
      </c>
      <c r="B557" s="4" t="s">
        <v>133</v>
      </c>
      <c r="C557" s="4"/>
      <c r="D557" s="4"/>
      <c r="E557" s="4" t="s">
        <v>166</v>
      </c>
      <c r="F557" s="4"/>
      <c r="G557" s="4"/>
      <c r="H557" s="4"/>
      <c r="I557" s="4"/>
      <c r="J557" s="4">
        <v>100</v>
      </c>
      <c r="K557" s="4"/>
      <c r="L557" s="4"/>
      <c r="M557" s="4"/>
    </row>
    <row r="558" spans="1:15" ht="30" customHeight="1" x14ac:dyDescent="0.25">
      <c r="A558" s="4">
        <v>13</v>
      </c>
      <c r="B558" s="4" t="s">
        <v>300</v>
      </c>
      <c r="C558" s="4">
        <v>1991</v>
      </c>
      <c r="D558" s="4">
        <v>1173</v>
      </c>
      <c r="E558" s="11" t="s">
        <v>166</v>
      </c>
      <c r="F558" s="4"/>
      <c r="G558" s="4"/>
      <c r="H558" s="4"/>
      <c r="I558" s="4"/>
      <c r="J558" s="4">
        <v>300</v>
      </c>
      <c r="K558" s="4"/>
      <c r="L558" s="4">
        <v>324928377</v>
      </c>
      <c r="M558" s="4"/>
    </row>
    <row r="559" spans="1:15" ht="30" customHeight="1" x14ac:dyDescent="0.25">
      <c r="A559" s="4">
        <v>14</v>
      </c>
      <c r="B559" s="4" t="s">
        <v>1838</v>
      </c>
      <c r="C559" s="4">
        <v>1979</v>
      </c>
      <c r="D559" s="4">
        <v>715</v>
      </c>
      <c r="E559" s="11" t="s">
        <v>166</v>
      </c>
      <c r="F559" s="4"/>
      <c r="G559" s="4"/>
      <c r="H559" s="4"/>
      <c r="I559" s="4"/>
      <c r="J559" s="4">
        <v>100</v>
      </c>
      <c r="K559" s="4"/>
      <c r="L559" s="4">
        <v>394267547</v>
      </c>
      <c r="M559" s="4"/>
    </row>
    <row r="560" spans="1:15" ht="30" customHeight="1" x14ac:dyDescent="0.25">
      <c r="A560" s="4">
        <v>15</v>
      </c>
      <c r="B560" s="4" t="s">
        <v>1838</v>
      </c>
      <c r="C560" s="4">
        <v>1979</v>
      </c>
      <c r="D560" s="4">
        <v>596</v>
      </c>
      <c r="E560" s="11" t="s">
        <v>166</v>
      </c>
      <c r="F560" s="4"/>
      <c r="G560" s="4"/>
      <c r="H560" s="4"/>
      <c r="I560" s="4"/>
      <c r="J560" s="4">
        <v>200</v>
      </c>
      <c r="K560" s="4"/>
      <c r="L560" s="4">
        <v>394267547</v>
      </c>
      <c r="M560" s="4" t="s">
        <v>24</v>
      </c>
    </row>
    <row r="561" spans="1:15" ht="30" customHeight="1" x14ac:dyDescent="0.25">
      <c r="A561" s="4">
        <v>16</v>
      </c>
      <c r="B561" s="4" t="s">
        <v>1839</v>
      </c>
      <c r="C561" s="4">
        <v>1983</v>
      </c>
      <c r="D561" s="4">
        <v>1694</v>
      </c>
      <c r="E561" s="11" t="s">
        <v>166</v>
      </c>
      <c r="F561" s="4"/>
      <c r="G561" s="4"/>
      <c r="H561" s="4"/>
      <c r="I561" s="4"/>
      <c r="J561" s="4">
        <v>400</v>
      </c>
      <c r="K561" s="4"/>
      <c r="L561" s="4">
        <v>364353786</v>
      </c>
      <c r="M561" s="4"/>
    </row>
    <row r="562" spans="1:15" ht="30" customHeight="1" x14ac:dyDescent="0.25">
      <c r="A562" s="4">
        <v>17</v>
      </c>
      <c r="B562" s="4" t="s">
        <v>1840</v>
      </c>
      <c r="C562" s="4">
        <v>1962</v>
      </c>
      <c r="D562" s="4">
        <v>70632</v>
      </c>
      <c r="E562" s="11" t="s">
        <v>166</v>
      </c>
      <c r="F562" s="4"/>
      <c r="G562" s="4"/>
      <c r="H562" s="4"/>
      <c r="I562" s="4"/>
      <c r="J562" s="4">
        <v>100</v>
      </c>
      <c r="K562" s="4"/>
      <c r="L562" s="4">
        <v>326215927</v>
      </c>
      <c r="M562" s="4"/>
    </row>
    <row r="563" spans="1:15" ht="30" customHeight="1" x14ac:dyDescent="0.25">
      <c r="A563" s="4">
        <v>18</v>
      </c>
      <c r="B563" s="4" t="s">
        <v>1841</v>
      </c>
      <c r="C563" s="4">
        <v>1971</v>
      </c>
      <c r="D563" s="4">
        <v>578</v>
      </c>
      <c r="E563" s="11" t="s">
        <v>166</v>
      </c>
      <c r="F563" s="4"/>
      <c r="G563" s="4"/>
      <c r="H563" s="4"/>
      <c r="I563" s="4"/>
      <c r="J563" s="4">
        <v>100</v>
      </c>
      <c r="K563" s="4"/>
      <c r="L563" s="4">
        <v>395658302</v>
      </c>
      <c r="M563" s="4"/>
    </row>
    <row r="564" spans="1:15" ht="30" customHeight="1" x14ac:dyDescent="0.25">
      <c r="A564" s="4">
        <v>19</v>
      </c>
      <c r="B564" s="4" t="s">
        <v>171</v>
      </c>
      <c r="C564" s="4">
        <v>1980</v>
      </c>
      <c r="D564" s="4">
        <v>645</v>
      </c>
      <c r="E564" s="4" t="s">
        <v>166</v>
      </c>
      <c r="F564" s="4"/>
      <c r="G564" s="4"/>
      <c r="H564" s="4"/>
      <c r="I564" s="4" t="s">
        <v>1842</v>
      </c>
      <c r="J564" s="4">
        <v>120</v>
      </c>
      <c r="K564" s="4"/>
      <c r="L564" s="4">
        <v>355892676</v>
      </c>
      <c r="M564" s="4" t="s">
        <v>993</v>
      </c>
      <c r="N564" s="66" t="s">
        <v>166</v>
      </c>
    </row>
    <row r="565" spans="1:15" ht="30" customHeight="1" x14ac:dyDescent="0.25">
      <c r="A565" s="4">
        <v>20</v>
      </c>
      <c r="B565" s="4" t="s">
        <v>1409</v>
      </c>
      <c r="C565" s="4">
        <v>1975</v>
      </c>
      <c r="D565" s="4">
        <v>20569</v>
      </c>
      <c r="E565" s="11" t="s">
        <v>166</v>
      </c>
      <c r="F565" s="4"/>
      <c r="G565" s="4"/>
      <c r="H565" s="4"/>
      <c r="I565" s="4"/>
      <c r="J565" s="4">
        <v>100</v>
      </c>
      <c r="K565" s="4"/>
      <c r="L565" s="4">
        <v>365358917</v>
      </c>
      <c r="M565" s="4"/>
    </row>
    <row r="566" spans="1:15" ht="30" customHeight="1" x14ac:dyDescent="0.25">
      <c r="A566" s="4">
        <v>21</v>
      </c>
      <c r="B566" s="4" t="s">
        <v>1843</v>
      </c>
      <c r="C566" s="4">
        <v>1962</v>
      </c>
      <c r="D566" s="4"/>
      <c r="E566" s="4"/>
      <c r="F566" s="4"/>
      <c r="G566" s="4" t="s">
        <v>166</v>
      </c>
      <c r="H566" s="4"/>
      <c r="I566" s="4" t="s">
        <v>1844</v>
      </c>
      <c r="J566" s="4">
        <v>400</v>
      </c>
      <c r="K566" s="4"/>
      <c r="L566" s="4">
        <v>966667593</v>
      </c>
      <c r="M566" s="4" t="s">
        <v>266</v>
      </c>
      <c r="N566" s="66" t="s">
        <v>166</v>
      </c>
      <c r="O566" s="66" t="s">
        <v>166</v>
      </c>
    </row>
    <row r="567" spans="1:15" ht="30" customHeight="1" x14ac:dyDescent="0.25">
      <c r="A567" s="4">
        <v>22</v>
      </c>
      <c r="B567" s="4" t="s">
        <v>1845</v>
      </c>
      <c r="C567" s="4">
        <v>1979</v>
      </c>
      <c r="D567" s="4">
        <v>1165</v>
      </c>
      <c r="E567" s="4"/>
      <c r="F567" s="4"/>
      <c r="G567" s="4" t="s">
        <v>166</v>
      </c>
      <c r="H567" s="4"/>
      <c r="I567" s="4" t="s">
        <v>1846</v>
      </c>
      <c r="J567" s="4">
        <v>83</v>
      </c>
      <c r="K567" s="4"/>
      <c r="L567" s="4">
        <v>377867798</v>
      </c>
      <c r="M567" s="4" t="s">
        <v>266</v>
      </c>
      <c r="N567" s="66" t="s">
        <v>166</v>
      </c>
      <c r="O567" s="66" t="s">
        <v>166</v>
      </c>
    </row>
    <row r="568" spans="1:15" ht="30" customHeight="1" x14ac:dyDescent="0.25">
      <c r="A568" s="4">
        <v>23</v>
      </c>
      <c r="B568" s="4" t="s">
        <v>1847</v>
      </c>
      <c r="C568" s="4">
        <v>1964</v>
      </c>
      <c r="D568" s="4">
        <v>4023</v>
      </c>
      <c r="E568" s="4" t="s">
        <v>166</v>
      </c>
      <c r="F568" s="4"/>
      <c r="G568" s="4"/>
      <c r="H568" s="4"/>
      <c r="I568" s="4" t="s">
        <v>1848</v>
      </c>
      <c r="J568" s="4">
        <v>400</v>
      </c>
      <c r="K568" s="4"/>
      <c r="L568" s="4">
        <v>374598935</v>
      </c>
      <c r="M568" s="4" t="s">
        <v>993</v>
      </c>
      <c r="N568" s="66" t="s">
        <v>166</v>
      </c>
    </row>
    <row r="569" spans="1:15" ht="30" customHeight="1" x14ac:dyDescent="0.25">
      <c r="A569" s="4">
        <v>24</v>
      </c>
      <c r="B569" s="4" t="s">
        <v>1849</v>
      </c>
      <c r="C569" s="4">
        <v>1980</v>
      </c>
      <c r="D569" s="4">
        <v>500</v>
      </c>
      <c r="E569" s="4" t="s">
        <v>166</v>
      </c>
      <c r="F569" s="4"/>
      <c r="G569" s="4"/>
      <c r="H569" s="4"/>
      <c r="I569" s="4" t="s">
        <v>1850</v>
      </c>
      <c r="J569" s="4">
        <v>200</v>
      </c>
      <c r="K569" s="4"/>
      <c r="L569" s="4">
        <v>979154586</v>
      </c>
      <c r="M569" s="4" t="s">
        <v>993</v>
      </c>
      <c r="N569" s="66" t="s">
        <v>166</v>
      </c>
    </row>
    <row r="570" spans="1:15" ht="30" customHeight="1" x14ac:dyDescent="0.25">
      <c r="A570" s="4">
        <v>25</v>
      </c>
      <c r="B570" s="4" t="s">
        <v>1851</v>
      </c>
      <c r="C570" s="4">
        <v>1978</v>
      </c>
      <c r="D570" s="4"/>
      <c r="E570" s="4" t="s">
        <v>166</v>
      </c>
      <c r="F570" s="4"/>
      <c r="G570" s="4"/>
      <c r="H570" s="4"/>
      <c r="I570" s="4" t="s">
        <v>1852</v>
      </c>
      <c r="J570" s="4">
        <v>100</v>
      </c>
      <c r="K570" s="4"/>
      <c r="L570" s="4">
        <v>368826661</v>
      </c>
      <c r="M570" s="4" t="s">
        <v>993</v>
      </c>
      <c r="N570" s="66" t="s">
        <v>166</v>
      </c>
    </row>
    <row r="571" spans="1:15" ht="30" customHeight="1" x14ac:dyDescent="0.25">
      <c r="A571" s="4">
        <v>26</v>
      </c>
      <c r="B571" s="4" t="s">
        <v>1829</v>
      </c>
      <c r="C571" s="4">
        <v>1985</v>
      </c>
      <c r="D571" s="4">
        <v>566</v>
      </c>
      <c r="E571" s="11" t="s">
        <v>166</v>
      </c>
      <c r="F571" s="4"/>
      <c r="G571" s="4"/>
      <c r="H571" s="4"/>
      <c r="I571" s="4"/>
      <c r="J571" s="4">
        <v>120</v>
      </c>
      <c r="K571" s="4"/>
      <c r="L571" s="4">
        <v>375610793</v>
      </c>
      <c r="M571" s="4"/>
    </row>
    <row r="572" spans="1:15" ht="30" customHeight="1" x14ac:dyDescent="0.25">
      <c r="A572" s="4">
        <v>27</v>
      </c>
      <c r="B572" s="4" t="s">
        <v>1853</v>
      </c>
      <c r="C572" s="4">
        <v>1989</v>
      </c>
      <c r="D572" s="4">
        <v>60397</v>
      </c>
      <c r="E572" s="4" t="s">
        <v>166</v>
      </c>
      <c r="F572" s="4"/>
      <c r="G572" s="4"/>
      <c r="H572" s="4"/>
      <c r="I572" s="4" t="s">
        <v>1854</v>
      </c>
      <c r="J572" s="4">
        <v>120</v>
      </c>
      <c r="K572" s="4"/>
      <c r="L572" s="4">
        <v>384362066</v>
      </c>
      <c r="M572" s="4" t="s">
        <v>993</v>
      </c>
      <c r="N572" s="66" t="s">
        <v>166</v>
      </c>
    </row>
    <row r="573" spans="1:15" ht="30" customHeight="1" x14ac:dyDescent="0.25">
      <c r="A573" s="4">
        <v>28</v>
      </c>
      <c r="B573" s="4" t="s">
        <v>1855</v>
      </c>
      <c r="C573" s="4">
        <v>1991</v>
      </c>
      <c r="D573" s="4">
        <v>1846</v>
      </c>
      <c r="E573" s="4" t="s">
        <v>166</v>
      </c>
      <c r="F573" s="4"/>
      <c r="G573" s="4"/>
      <c r="H573" s="4"/>
      <c r="I573" s="4" t="s">
        <v>1854</v>
      </c>
      <c r="J573" s="4">
        <v>100</v>
      </c>
      <c r="K573" s="4"/>
      <c r="L573" s="4">
        <v>865575275</v>
      </c>
      <c r="M573" s="6" t="s">
        <v>993</v>
      </c>
      <c r="N573" s="66" t="s">
        <v>166</v>
      </c>
    </row>
    <row r="574" spans="1:15" s="51" customFormat="1" ht="30" customHeight="1" x14ac:dyDescent="0.25">
      <c r="A574" s="51">
        <v>25</v>
      </c>
      <c r="B574" s="149" t="s">
        <v>871</v>
      </c>
      <c r="C574" s="149"/>
      <c r="D574" s="85">
        <f>A590</f>
        <v>16</v>
      </c>
      <c r="E574" s="86">
        <f>COUNTIF(E575:E590,"X")</f>
        <v>15</v>
      </c>
      <c r="F574" s="86">
        <f t="shared" ref="F574:H574" si="24">COUNTIF(F575:F590,"X")</f>
        <v>0</v>
      </c>
      <c r="G574" s="86">
        <f t="shared" si="24"/>
        <v>1</v>
      </c>
      <c r="H574" s="86">
        <f t="shared" si="24"/>
        <v>0</v>
      </c>
      <c r="J574" s="51">
        <f>SUM(J575:J590)</f>
        <v>2960</v>
      </c>
      <c r="N574" s="17">
        <f>COUNTIF(N575:N590,"x")</f>
        <v>0</v>
      </c>
      <c r="O574" s="17">
        <f>COUNTIF(O575:O590,"x")</f>
        <v>0</v>
      </c>
    </row>
    <row r="575" spans="1:15" ht="30" customHeight="1" x14ac:dyDescent="0.25">
      <c r="A575" s="11">
        <v>1</v>
      </c>
      <c r="B575" s="11" t="s">
        <v>1857</v>
      </c>
      <c r="C575" s="11">
        <v>1980</v>
      </c>
      <c r="D575" s="11" t="s">
        <v>1858</v>
      </c>
      <c r="E575" s="11" t="s">
        <v>166</v>
      </c>
      <c r="F575" s="12"/>
      <c r="G575" s="12"/>
      <c r="H575" s="12"/>
      <c r="I575" s="4"/>
      <c r="J575" s="4">
        <v>150</v>
      </c>
      <c r="K575" s="4"/>
      <c r="L575" s="11">
        <v>962237328</v>
      </c>
      <c r="M575" s="12" t="s">
        <v>1859</v>
      </c>
    </row>
    <row r="576" spans="1:15" ht="30" customHeight="1" x14ac:dyDescent="0.25">
      <c r="A576" s="11">
        <v>2</v>
      </c>
      <c r="B576" s="11" t="s">
        <v>1860</v>
      </c>
      <c r="C576" s="11">
        <v>1983</v>
      </c>
      <c r="D576" s="11" t="s">
        <v>1861</v>
      </c>
      <c r="E576" s="11" t="s">
        <v>166</v>
      </c>
      <c r="F576" s="12"/>
      <c r="G576" s="12"/>
      <c r="H576" s="12"/>
      <c r="I576" s="4"/>
      <c r="J576" s="4">
        <v>150</v>
      </c>
      <c r="K576" s="4"/>
      <c r="L576" s="11">
        <v>348618888</v>
      </c>
      <c r="M576" s="12" t="s">
        <v>1859</v>
      </c>
    </row>
    <row r="577" spans="1:15" ht="30" customHeight="1" x14ac:dyDescent="0.25">
      <c r="A577" s="11">
        <v>3</v>
      </c>
      <c r="B577" s="11" t="s">
        <v>1862</v>
      </c>
      <c r="C577" s="11">
        <v>1994</v>
      </c>
      <c r="D577" s="11" t="s">
        <v>1863</v>
      </c>
      <c r="E577" s="11" t="s">
        <v>166</v>
      </c>
      <c r="F577" s="12"/>
      <c r="G577" s="12"/>
      <c r="H577" s="12"/>
      <c r="I577" s="4"/>
      <c r="J577" s="4">
        <v>150</v>
      </c>
      <c r="K577" s="4"/>
      <c r="L577" s="11">
        <v>966076391</v>
      </c>
      <c r="M577" s="12" t="s">
        <v>1859</v>
      </c>
    </row>
    <row r="578" spans="1:15" ht="30" customHeight="1" x14ac:dyDescent="0.25">
      <c r="A578" s="11">
        <v>4</v>
      </c>
      <c r="B578" s="11" t="s">
        <v>1857</v>
      </c>
      <c r="C578" s="11">
        <v>1980</v>
      </c>
      <c r="D578" s="11" t="s">
        <v>2051</v>
      </c>
      <c r="E578" s="11" t="s">
        <v>166</v>
      </c>
      <c r="F578" s="12"/>
      <c r="G578" s="12"/>
      <c r="H578" s="12"/>
      <c r="I578" s="4">
        <v>2014</v>
      </c>
      <c r="J578" s="4">
        <v>200</v>
      </c>
      <c r="K578" s="4"/>
      <c r="L578" s="11"/>
      <c r="M578" s="12" t="s">
        <v>1859</v>
      </c>
    </row>
    <row r="579" spans="1:15" ht="30" customHeight="1" x14ac:dyDescent="0.25">
      <c r="A579" s="11">
        <v>5</v>
      </c>
      <c r="B579" s="11" t="s">
        <v>2052</v>
      </c>
      <c r="C579" s="11">
        <v>1990</v>
      </c>
      <c r="D579" s="11" t="s">
        <v>2053</v>
      </c>
      <c r="F579" s="12"/>
      <c r="G579" s="11" t="s">
        <v>166</v>
      </c>
      <c r="H579" s="11"/>
      <c r="I579" s="4">
        <v>2014</v>
      </c>
      <c r="J579" s="4">
        <v>100</v>
      </c>
      <c r="K579" s="4"/>
      <c r="L579" s="11">
        <v>399329990</v>
      </c>
      <c r="M579" s="12" t="s">
        <v>1859</v>
      </c>
    </row>
    <row r="580" spans="1:15" ht="30" customHeight="1" x14ac:dyDescent="0.25">
      <c r="A580" s="11">
        <v>6</v>
      </c>
      <c r="B580" s="11" t="s">
        <v>2054</v>
      </c>
      <c r="C580" s="11">
        <v>1975</v>
      </c>
      <c r="D580" s="11" t="s">
        <v>2055</v>
      </c>
      <c r="E580" s="11" t="s">
        <v>166</v>
      </c>
      <c r="F580" s="12"/>
      <c r="G580" s="12"/>
      <c r="H580" s="12"/>
      <c r="I580" s="4">
        <v>2010</v>
      </c>
      <c r="J580" s="4">
        <v>200</v>
      </c>
      <c r="K580" s="4"/>
      <c r="L580" s="11">
        <v>344167356</v>
      </c>
      <c r="M580" s="12" t="s">
        <v>1859</v>
      </c>
    </row>
    <row r="581" spans="1:15" ht="30" customHeight="1" x14ac:dyDescent="0.25">
      <c r="A581" s="11">
        <v>7</v>
      </c>
      <c r="B581" s="11" t="s">
        <v>796</v>
      </c>
      <c r="C581" s="11">
        <v>1961</v>
      </c>
      <c r="D581" s="11" t="s">
        <v>2056</v>
      </c>
      <c r="E581" s="11" t="s">
        <v>166</v>
      </c>
      <c r="F581" s="12"/>
      <c r="G581" s="12"/>
      <c r="H581" s="12"/>
      <c r="I581" s="4">
        <v>2004</v>
      </c>
      <c r="J581" s="4">
        <v>200</v>
      </c>
      <c r="K581" s="4"/>
      <c r="L581" s="11">
        <v>969432953</v>
      </c>
      <c r="M581" s="12" t="s">
        <v>1859</v>
      </c>
    </row>
    <row r="582" spans="1:15" ht="30" customHeight="1" x14ac:dyDescent="0.25">
      <c r="A582" s="11">
        <v>8</v>
      </c>
      <c r="B582" s="11" t="s">
        <v>2057</v>
      </c>
      <c r="C582" s="11">
        <v>1972</v>
      </c>
      <c r="D582" s="11" t="s">
        <v>2058</v>
      </c>
      <c r="E582" s="11" t="s">
        <v>166</v>
      </c>
      <c r="F582" s="12"/>
      <c r="G582" s="12"/>
      <c r="H582" s="12"/>
      <c r="I582" s="4">
        <v>2004</v>
      </c>
      <c r="J582" s="4">
        <v>360</v>
      </c>
      <c r="K582" s="4"/>
      <c r="L582" s="11">
        <v>344095758</v>
      </c>
      <c r="M582" s="12" t="s">
        <v>1859</v>
      </c>
    </row>
    <row r="583" spans="1:15" ht="30" customHeight="1" x14ac:dyDescent="0.25">
      <c r="A583" s="11">
        <v>9</v>
      </c>
      <c r="B583" s="11" t="s">
        <v>2059</v>
      </c>
      <c r="C583" s="11">
        <v>1974</v>
      </c>
      <c r="D583" s="11" t="s">
        <v>2060</v>
      </c>
      <c r="E583" s="11" t="s">
        <v>166</v>
      </c>
      <c r="F583" s="12"/>
      <c r="G583" s="12"/>
      <c r="H583" s="12"/>
      <c r="I583" s="4">
        <v>2004</v>
      </c>
      <c r="J583" s="4">
        <v>200</v>
      </c>
      <c r="K583" s="4"/>
      <c r="L583" s="11">
        <v>336476414</v>
      </c>
      <c r="M583" s="12" t="s">
        <v>1859</v>
      </c>
    </row>
    <row r="584" spans="1:15" ht="30" customHeight="1" x14ac:dyDescent="0.25">
      <c r="A584" s="11">
        <v>10</v>
      </c>
      <c r="B584" s="11" t="s">
        <v>2061</v>
      </c>
      <c r="C584" s="11">
        <v>1983</v>
      </c>
      <c r="D584" s="11" t="s">
        <v>2062</v>
      </c>
      <c r="E584" s="11" t="s">
        <v>166</v>
      </c>
      <c r="F584" s="12"/>
      <c r="G584" s="12"/>
      <c r="H584" s="12"/>
      <c r="I584" s="4">
        <v>2007</v>
      </c>
      <c r="J584" s="4">
        <v>200</v>
      </c>
      <c r="K584" s="4"/>
      <c r="L584" s="11">
        <v>916998447</v>
      </c>
      <c r="M584" s="12" t="s">
        <v>1859</v>
      </c>
    </row>
    <row r="585" spans="1:15" ht="30" customHeight="1" x14ac:dyDescent="0.25">
      <c r="A585" s="11">
        <v>11</v>
      </c>
      <c r="B585" s="11" t="s">
        <v>2063</v>
      </c>
      <c r="C585" s="11">
        <v>1947</v>
      </c>
      <c r="D585" s="11" t="s">
        <v>2064</v>
      </c>
      <c r="E585" s="11" t="s">
        <v>166</v>
      </c>
      <c r="F585" s="12"/>
      <c r="G585" s="12"/>
      <c r="H585" s="12"/>
      <c r="I585" s="4">
        <v>2014</v>
      </c>
      <c r="J585" s="4">
        <v>200</v>
      </c>
      <c r="K585" s="4"/>
      <c r="L585" s="11">
        <v>366902497</v>
      </c>
      <c r="M585" s="12" t="s">
        <v>1859</v>
      </c>
    </row>
    <row r="586" spans="1:15" ht="30" customHeight="1" x14ac:dyDescent="0.25">
      <c r="A586" s="11">
        <v>12</v>
      </c>
      <c r="B586" s="11" t="s">
        <v>2065</v>
      </c>
      <c r="C586" s="11">
        <v>1969</v>
      </c>
      <c r="D586" s="11" t="s">
        <v>2066</v>
      </c>
      <c r="E586" s="11" t="s">
        <v>166</v>
      </c>
      <c r="F586" s="12"/>
      <c r="G586" s="12"/>
      <c r="H586" s="12"/>
      <c r="I586" s="4">
        <v>2014</v>
      </c>
      <c r="J586" s="4">
        <v>100</v>
      </c>
      <c r="K586" s="4"/>
      <c r="L586" s="11">
        <v>961813871</v>
      </c>
      <c r="M586" s="12" t="s">
        <v>1859</v>
      </c>
    </row>
    <row r="587" spans="1:15" ht="30" customHeight="1" x14ac:dyDescent="0.25">
      <c r="A587" s="11">
        <v>13</v>
      </c>
      <c r="B587" s="11" t="s">
        <v>2067</v>
      </c>
      <c r="C587" s="11">
        <v>1986</v>
      </c>
      <c r="D587" s="11" t="s">
        <v>2068</v>
      </c>
      <c r="E587" s="11" t="s">
        <v>166</v>
      </c>
      <c r="F587" s="12"/>
      <c r="G587" s="12"/>
      <c r="H587" s="12"/>
      <c r="I587" s="4">
        <v>2012</v>
      </c>
      <c r="J587" s="4">
        <v>200</v>
      </c>
      <c r="K587" s="4"/>
      <c r="L587" s="11">
        <v>967396306</v>
      </c>
      <c r="M587" s="12" t="s">
        <v>1859</v>
      </c>
    </row>
    <row r="588" spans="1:15" ht="30" customHeight="1" x14ac:dyDescent="0.25">
      <c r="A588" s="11">
        <v>14</v>
      </c>
      <c r="B588" s="11" t="s">
        <v>2069</v>
      </c>
      <c r="C588" s="11">
        <v>1971</v>
      </c>
      <c r="D588" s="11" t="s">
        <v>2070</v>
      </c>
      <c r="E588" s="11" t="s">
        <v>166</v>
      </c>
      <c r="F588" s="12"/>
      <c r="G588" s="12"/>
      <c r="H588" s="12"/>
      <c r="I588" s="4">
        <v>2008</v>
      </c>
      <c r="J588" s="4">
        <v>200</v>
      </c>
      <c r="K588" s="4"/>
      <c r="L588" s="11">
        <v>382234984</v>
      </c>
      <c r="M588" s="12" t="s">
        <v>1859</v>
      </c>
    </row>
    <row r="589" spans="1:15" ht="30" customHeight="1" x14ac:dyDescent="0.25">
      <c r="A589" s="11">
        <v>15</v>
      </c>
      <c r="B589" s="11" t="s">
        <v>2071</v>
      </c>
      <c r="C589" s="11">
        <v>1963</v>
      </c>
      <c r="D589" s="11" t="s">
        <v>2072</v>
      </c>
      <c r="E589" s="11" t="s">
        <v>166</v>
      </c>
      <c r="F589" s="12"/>
      <c r="G589" s="12"/>
      <c r="H589" s="12"/>
      <c r="I589" s="4">
        <v>2004</v>
      </c>
      <c r="J589" s="4">
        <v>200</v>
      </c>
      <c r="K589" s="4"/>
      <c r="L589" s="11">
        <v>342142939</v>
      </c>
      <c r="M589" s="12" t="s">
        <v>1859</v>
      </c>
    </row>
    <row r="590" spans="1:15" ht="30" customHeight="1" x14ac:dyDescent="0.25">
      <c r="A590" s="11">
        <v>16</v>
      </c>
      <c r="B590" s="11" t="s">
        <v>2073</v>
      </c>
      <c r="C590" s="11">
        <v>1978</v>
      </c>
      <c r="D590" s="11" t="s">
        <v>2074</v>
      </c>
      <c r="E590" s="11" t="s">
        <v>166</v>
      </c>
      <c r="F590" s="12"/>
      <c r="G590" s="12"/>
      <c r="H590" s="12"/>
      <c r="I590" s="4">
        <v>2010</v>
      </c>
      <c r="J590" s="4">
        <v>150</v>
      </c>
      <c r="K590" s="4"/>
      <c r="L590" s="11">
        <v>386570594</v>
      </c>
      <c r="M590" s="12" t="s">
        <v>1859</v>
      </c>
    </row>
    <row r="591" spans="1:15" s="51" customFormat="1" ht="30" customHeight="1" x14ac:dyDescent="0.25">
      <c r="A591" s="51">
        <v>26</v>
      </c>
      <c r="B591" s="149" t="s">
        <v>2258</v>
      </c>
      <c r="C591" s="149"/>
      <c r="D591" s="85">
        <f>A613</f>
        <v>22</v>
      </c>
      <c r="E591" s="86">
        <f>COUNTIF(E592:E613,"X")</f>
        <v>22</v>
      </c>
      <c r="F591" s="86">
        <f t="shared" ref="F591:H591" si="25">COUNTIF(F592:F613,"X")</f>
        <v>0</v>
      </c>
      <c r="G591" s="86">
        <f t="shared" si="25"/>
        <v>0</v>
      </c>
      <c r="H591" s="86">
        <f t="shared" si="25"/>
        <v>0</v>
      </c>
      <c r="J591" s="51">
        <f>SUM(J592:J613)</f>
        <v>3170</v>
      </c>
      <c r="N591" s="17">
        <f>COUNTIF(N592:N607,"x")</f>
        <v>0</v>
      </c>
      <c r="O591" s="17">
        <f>COUNTIF(O592:O607,"x")</f>
        <v>0</v>
      </c>
    </row>
    <row r="592" spans="1:15" ht="30" customHeight="1" x14ac:dyDescent="0.25">
      <c r="A592" s="11">
        <v>1</v>
      </c>
      <c r="B592" s="12" t="s">
        <v>807</v>
      </c>
      <c r="C592" s="12">
        <v>1967</v>
      </c>
      <c r="D592" s="40" t="s">
        <v>1864</v>
      </c>
      <c r="E592" s="11" t="s">
        <v>166</v>
      </c>
      <c r="F592" s="12"/>
      <c r="G592" s="12"/>
      <c r="H592" s="12"/>
      <c r="I592" s="12"/>
      <c r="J592" s="12">
        <v>120</v>
      </c>
      <c r="K592" s="12"/>
      <c r="L592" s="12"/>
      <c r="M592" s="12" t="s">
        <v>1859</v>
      </c>
    </row>
    <row r="593" spans="1:13" ht="30" customHeight="1" x14ac:dyDescent="0.25">
      <c r="A593" s="11">
        <v>2</v>
      </c>
      <c r="B593" s="11" t="s">
        <v>1690</v>
      </c>
      <c r="C593" s="11">
        <v>1958</v>
      </c>
      <c r="D593" s="41" t="s">
        <v>1865</v>
      </c>
      <c r="E593" s="11" t="s">
        <v>166</v>
      </c>
      <c r="F593" s="12"/>
      <c r="G593" s="12"/>
      <c r="H593" s="12"/>
      <c r="I593" s="11"/>
      <c r="J593" s="11">
        <v>100</v>
      </c>
      <c r="K593" s="11"/>
      <c r="L593" s="11">
        <v>345340467</v>
      </c>
      <c r="M593" s="12" t="s">
        <v>1859</v>
      </c>
    </row>
    <row r="594" spans="1:13" ht="30" customHeight="1" x14ac:dyDescent="0.25">
      <c r="A594" s="11">
        <v>3</v>
      </c>
      <c r="B594" s="11" t="s">
        <v>1866</v>
      </c>
      <c r="C594" s="11">
        <v>1958</v>
      </c>
      <c r="D594" s="41" t="s">
        <v>1867</v>
      </c>
      <c r="E594" s="11" t="s">
        <v>166</v>
      </c>
      <c r="F594" s="12"/>
      <c r="G594" s="12"/>
      <c r="H594" s="12"/>
      <c r="I594" s="11"/>
      <c r="J594" s="11">
        <v>200</v>
      </c>
      <c r="K594" s="11"/>
      <c r="L594" s="11">
        <v>396279420</v>
      </c>
      <c r="M594" s="12" t="s">
        <v>1859</v>
      </c>
    </row>
    <row r="595" spans="1:13" ht="30" customHeight="1" x14ac:dyDescent="0.25">
      <c r="A595" s="11">
        <v>4</v>
      </c>
      <c r="B595" s="11" t="s">
        <v>1868</v>
      </c>
      <c r="C595" s="11">
        <v>1956</v>
      </c>
      <c r="D595" s="41" t="s">
        <v>1869</v>
      </c>
      <c r="E595" s="11" t="s">
        <v>166</v>
      </c>
      <c r="F595" s="12"/>
      <c r="G595" s="12"/>
      <c r="H595" s="12"/>
      <c r="I595" s="11"/>
      <c r="J595" s="11">
        <v>140</v>
      </c>
      <c r="K595" s="11"/>
      <c r="L595" s="11">
        <v>353966368</v>
      </c>
      <c r="M595" s="12" t="s">
        <v>1859</v>
      </c>
    </row>
    <row r="596" spans="1:13" ht="30" customHeight="1" x14ac:dyDescent="0.25">
      <c r="A596" s="11">
        <v>5</v>
      </c>
      <c r="B596" s="11" t="s">
        <v>1868</v>
      </c>
      <c r="C596" s="11"/>
      <c r="D596" s="41" t="s">
        <v>1870</v>
      </c>
      <c r="E596" s="11" t="s">
        <v>166</v>
      </c>
      <c r="F596" s="12"/>
      <c r="G596" s="12"/>
      <c r="H596" s="12"/>
      <c r="I596" s="11"/>
      <c r="J596" s="11">
        <v>140</v>
      </c>
      <c r="K596" s="11"/>
      <c r="L596" s="11"/>
      <c r="M596" s="12" t="s">
        <v>1859</v>
      </c>
    </row>
    <row r="597" spans="1:13" ht="30" customHeight="1" x14ac:dyDescent="0.25">
      <c r="A597" s="11">
        <v>6</v>
      </c>
      <c r="B597" s="11" t="s">
        <v>1871</v>
      </c>
      <c r="C597" s="11">
        <v>1976</v>
      </c>
      <c r="D597" s="41" t="s">
        <v>1872</v>
      </c>
      <c r="E597" s="11" t="s">
        <v>166</v>
      </c>
      <c r="F597" s="12"/>
      <c r="G597" s="12"/>
      <c r="H597" s="12"/>
      <c r="I597" s="11"/>
      <c r="J597" s="11">
        <v>80</v>
      </c>
      <c r="K597" s="11"/>
      <c r="L597" s="11">
        <v>344008551</v>
      </c>
      <c r="M597" s="12" t="s">
        <v>1859</v>
      </c>
    </row>
    <row r="598" spans="1:13" ht="30" customHeight="1" x14ac:dyDescent="0.25">
      <c r="A598" s="11">
        <v>7</v>
      </c>
      <c r="B598" s="11" t="s">
        <v>1873</v>
      </c>
      <c r="C598" s="11">
        <v>1964</v>
      </c>
      <c r="D598" s="41" t="s">
        <v>1874</v>
      </c>
      <c r="E598" s="11" t="s">
        <v>166</v>
      </c>
      <c r="F598" s="12"/>
      <c r="G598" s="12"/>
      <c r="H598" s="12"/>
      <c r="I598" s="11"/>
      <c r="J598" s="11">
        <v>100</v>
      </c>
      <c r="K598" s="11"/>
      <c r="L598" s="11">
        <v>345096826</v>
      </c>
      <c r="M598" s="12" t="s">
        <v>1859</v>
      </c>
    </row>
    <row r="599" spans="1:13" ht="30" customHeight="1" x14ac:dyDescent="0.25">
      <c r="A599" s="11">
        <v>8</v>
      </c>
      <c r="B599" s="11" t="s">
        <v>1875</v>
      </c>
      <c r="C599" s="11">
        <v>1966</v>
      </c>
      <c r="D599" s="41" t="s">
        <v>1876</v>
      </c>
      <c r="E599" s="11" t="s">
        <v>166</v>
      </c>
      <c r="F599" s="12"/>
      <c r="G599" s="12"/>
      <c r="H599" s="12"/>
      <c r="I599" s="11"/>
      <c r="J599" s="11">
        <v>360</v>
      </c>
      <c r="K599" s="11"/>
      <c r="L599" s="11">
        <v>335695121</v>
      </c>
      <c r="M599" s="12" t="s">
        <v>1859</v>
      </c>
    </row>
    <row r="600" spans="1:13" ht="30" customHeight="1" x14ac:dyDescent="0.25">
      <c r="A600" s="11">
        <v>9</v>
      </c>
      <c r="B600" s="11" t="s">
        <v>1877</v>
      </c>
      <c r="C600" s="11">
        <v>1975</v>
      </c>
      <c r="D600" s="41" t="s">
        <v>1878</v>
      </c>
      <c r="E600" s="11" t="s">
        <v>166</v>
      </c>
      <c r="F600" s="12"/>
      <c r="G600" s="12"/>
      <c r="H600" s="12"/>
      <c r="I600" s="11"/>
      <c r="J600" s="11">
        <v>100</v>
      </c>
      <c r="K600" s="11"/>
      <c r="L600" s="11">
        <v>973753531</v>
      </c>
      <c r="M600" s="12" t="s">
        <v>1859</v>
      </c>
    </row>
    <row r="601" spans="1:13" ht="30" customHeight="1" x14ac:dyDescent="0.25">
      <c r="A601" s="11">
        <v>10</v>
      </c>
      <c r="B601" s="11" t="s">
        <v>1879</v>
      </c>
      <c r="C601" s="11">
        <v>1990</v>
      </c>
      <c r="D601" s="41" t="s">
        <v>1880</v>
      </c>
      <c r="E601" s="11" t="s">
        <v>166</v>
      </c>
      <c r="F601" s="12"/>
      <c r="G601" s="12"/>
      <c r="H601" s="12"/>
      <c r="I601" s="11"/>
      <c r="J601" s="11">
        <v>100</v>
      </c>
      <c r="K601" s="11"/>
      <c r="L601" s="11">
        <v>357525857</v>
      </c>
      <c r="M601" s="12" t="s">
        <v>1859</v>
      </c>
    </row>
    <row r="602" spans="1:13" ht="30" customHeight="1" x14ac:dyDescent="0.25">
      <c r="A602" s="11">
        <v>11</v>
      </c>
      <c r="B602" s="12" t="s">
        <v>2075</v>
      </c>
      <c r="C602" s="12">
        <v>1986</v>
      </c>
      <c r="D602" s="40" t="s">
        <v>2076</v>
      </c>
      <c r="E602" s="11" t="s">
        <v>166</v>
      </c>
      <c r="F602" s="12"/>
      <c r="G602" s="12"/>
      <c r="H602" s="12"/>
      <c r="I602" s="12">
        <v>2008</v>
      </c>
      <c r="J602" s="12">
        <v>100</v>
      </c>
      <c r="K602" s="12"/>
      <c r="L602" s="12">
        <v>368589917</v>
      </c>
      <c r="M602" s="12" t="s">
        <v>1859</v>
      </c>
    </row>
    <row r="603" spans="1:13" ht="30" customHeight="1" x14ac:dyDescent="0.25">
      <c r="A603" s="11">
        <v>12</v>
      </c>
      <c r="B603" s="12" t="s">
        <v>2077</v>
      </c>
      <c r="C603" s="12">
        <v>1958</v>
      </c>
      <c r="D603" s="40" t="s">
        <v>1865</v>
      </c>
      <c r="E603" s="11" t="s">
        <v>166</v>
      </c>
      <c r="F603" s="12"/>
      <c r="G603" s="12"/>
      <c r="H603" s="12"/>
      <c r="I603" s="12">
        <v>2004</v>
      </c>
      <c r="J603" s="12">
        <v>150</v>
      </c>
      <c r="K603" s="12"/>
      <c r="L603" s="12"/>
      <c r="M603" s="12" t="s">
        <v>1859</v>
      </c>
    </row>
    <row r="604" spans="1:13" ht="30" customHeight="1" x14ac:dyDescent="0.25">
      <c r="A604" s="11">
        <v>13</v>
      </c>
      <c r="B604" s="11" t="s">
        <v>2078</v>
      </c>
      <c r="C604" s="11">
        <v>1976</v>
      </c>
      <c r="D604" s="41" t="s">
        <v>2079</v>
      </c>
      <c r="E604" s="11" t="s">
        <v>166</v>
      </c>
      <c r="F604" s="12"/>
      <c r="G604" s="12"/>
      <c r="H604" s="12"/>
      <c r="I604" s="11">
        <v>2010</v>
      </c>
      <c r="J604" s="11">
        <v>150</v>
      </c>
      <c r="K604" s="11"/>
      <c r="L604" s="11">
        <v>968712694</v>
      </c>
      <c r="M604" s="12" t="s">
        <v>1859</v>
      </c>
    </row>
    <row r="605" spans="1:13" ht="30" customHeight="1" x14ac:dyDescent="0.25">
      <c r="A605" s="11">
        <v>14</v>
      </c>
      <c r="B605" s="11" t="s">
        <v>2080</v>
      </c>
      <c r="C605" s="11">
        <v>1980</v>
      </c>
      <c r="D605" s="41" t="s">
        <v>2081</v>
      </c>
      <c r="E605" s="11" t="s">
        <v>166</v>
      </c>
      <c r="F605" s="12"/>
      <c r="G605" s="12"/>
      <c r="H605" s="12"/>
      <c r="I605" s="11">
        <v>2006</v>
      </c>
      <c r="J605" s="11">
        <v>150</v>
      </c>
      <c r="K605" s="11"/>
      <c r="L605" s="11">
        <v>395660196</v>
      </c>
      <c r="M605" s="12" t="s">
        <v>1859</v>
      </c>
    </row>
    <row r="606" spans="1:13" ht="30" customHeight="1" x14ac:dyDescent="0.25">
      <c r="A606" s="11">
        <v>15</v>
      </c>
      <c r="B606" s="11" t="s">
        <v>2082</v>
      </c>
      <c r="C606" s="11">
        <v>1955</v>
      </c>
      <c r="D606" s="41" t="s">
        <v>2083</v>
      </c>
      <c r="E606" s="11" t="s">
        <v>166</v>
      </c>
      <c r="F606" s="12"/>
      <c r="G606" s="12"/>
      <c r="H606" s="12"/>
      <c r="I606" s="11">
        <v>2010</v>
      </c>
      <c r="J606" s="11">
        <v>100</v>
      </c>
      <c r="K606" s="11"/>
      <c r="L606" s="11">
        <v>969283616</v>
      </c>
      <c r="M606" s="12" t="s">
        <v>1859</v>
      </c>
    </row>
    <row r="607" spans="1:13" ht="30" customHeight="1" x14ac:dyDescent="0.25">
      <c r="A607" s="11">
        <v>16</v>
      </c>
      <c r="B607" s="11" t="s">
        <v>2084</v>
      </c>
      <c r="C607" s="11">
        <v>1969</v>
      </c>
      <c r="D607" s="41" t="s">
        <v>2085</v>
      </c>
      <c r="E607" s="11" t="s">
        <v>166</v>
      </c>
      <c r="F607" s="12"/>
      <c r="G607" s="12"/>
      <c r="H607" s="12"/>
      <c r="I607" s="11">
        <v>2000</v>
      </c>
      <c r="J607" s="11">
        <v>500</v>
      </c>
      <c r="K607" s="11"/>
      <c r="L607" s="11">
        <v>986984134</v>
      </c>
      <c r="M607" s="12" t="s">
        <v>1859</v>
      </c>
    </row>
    <row r="608" spans="1:13" ht="30" customHeight="1" x14ac:dyDescent="0.25">
      <c r="A608" s="11">
        <v>17</v>
      </c>
      <c r="B608" s="11" t="s">
        <v>2086</v>
      </c>
      <c r="C608" s="11">
        <v>1967</v>
      </c>
      <c r="D608" s="41" t="s">
        <v>2087</v>
      </c>
      <c r="E608" s="11" t="s">
        <v>166</v>
      </c>
      <c r="F608" s="12"/>
      <c r="G608" s="12"/>
      <c r="H608" s="12"/>
      <c r="I608" s="11">
        <v>2010</v>
      </c>
      <c r="J608" s="11">
        <v>100</v>
      </c>
      <c r="K608" s="11"/>
      <c r="L608" s="11">
        <v>366582246</v>
      </c>
      <c r="M608" s="12" t="s">
        <v>1859</v>
      </c>
    </row>
    <row r="609" spans="1:15" ht="30" customHeight="1" x14ac:dyDescent="0.25">
      <c r="A609" s="11">
        <v>18</v>
      </c>
      <c r="B609" s="11" t="s">
        <v>2088</v>
      </c>
      <c r="C609" s="11">
        <v>1964</v>
      </c>
      <c r="D609" s="41" t="s">
        <v>2089</v>
      </c>
      <c r="E609" s="11" t="s">
        <v>166</v>
      </c>
      <c r="F609" s="12"/>
      <c r="G609" s="12"/>
      <c r="H609" s="12"/>
      <c r="I609" s="11">
        <v>1995</v>
      </c>
      <c r="J609" s="11">
        <v>100</v>
      </c>
      <c r="K609" s="11"/>
      <c r="L609" s="11">
        <v>982190431</v>
      </c>
      <c r="M609" s="12" t="s">
        <v>1859</v>
      </c>
    </row>
    <row r="610" spans="1:15" ht="30" customHeight="1" x14ac:dyDescent="0.25">
      <c r="A610" s="11">
        <v>19</v>
      </c>
      <c r="B610" s="11" t="s">
        <v>2090</v>
      </c>
      <c r="C610" s="11">
        <v>1967</v>
      </c>
      <c r="D610" s="41" t="s">
        <v>2091</v>
      </c>
      <c r="E610" s="11" t="s">
        <v>166</v>
      </c>
      <c r="F610" s="12"/>
      <c r="G610" s="12"/>
      <c r="H610" s="12"/>
      <c r="I610" s="11">
        <v>2012</v>
      </c>
      <c r="J610" s="11">
        <v>80</v>
      </c>
      <c r="K610" s="11"/>
      <c r="L610" s="11">
        <v>365125897</v>
      </c>
      <c r="M610" s="12" t="s">
        <v>1859</v>
      </c>
    </row>
    <row r="611" spans="1:15" ht="30" customHeight="1" x14ac:dyDescent="0.25">
      <c r="A611" s="11">
        <v>20</v>
      </c>
      <c r="B611" s="11" t="s">
        <v>2092</v>
      </c>
      <c r="C611" s="11">
        <v>1960</v>
      </c>
      <c r="D611" s="41" t="s">
        <v>2093</v>
      </c>
      <c r="E611" s="11" t="s">
        <v>166</v>
      </c>
      <c r="F611" s="12"/>
      <c r="G611" s="12"/>
      <c r="H611" s="12"/>
      <c r="I611" s="11">
        <v>2010</v>
      </c>
      <c r="J611" s="11">
        <v>100</v>
      </c>
      <c r="K611" s="11"/>
      <c r="L611" s="11">
        <v>975252557</v>
      </c>
      <c r="M611" s="12" t="s">
        <v>1859</v>
      </c>
    </row>
    <row r="612" spans="1:15" ht="30" customHeight="1" x14ac:dyDescent="0.25">
      <c r="A612" s="11">
        <v>21</v>
      </c>
      <c r="B612" s="11" t="s">
        <v>2094</v>
      </c>
      <c r="C612" s="11">
        <v>1981</v>
      </c>
      <c r="D612" s="41" t="s">
        <v>2095</v>
      </c>
      <c r="E612" s="11" t="s">
        <v>166</v>
      </c>
      <c r="F612" s="12"/>
      <c r="G612" s="12"/>
      <c r="H612" s="12"/>
      <c r="I612" s="11">
        <v>1995</v>
      </c>
      <c r="J612" s="11">
        <v>100</v>
      </c>
      <c r="K612" s="11"/>
      <c r="L612" s="11"/>
      <c r="M612" s="12" t="s">
        <v>1859</v>
      </c>
    </row>
    <row r="613" spans="1:15" ht="30" customHeight="1" x14ac:dyDescent="0.25">
      <c r="A613" s="11">
        <v>22</v>
      </c>
      <c r="B613" s="11" t="s">
        <v>2096</v>
      </c>
      <c r="C613" s="11">
        <v>1971</v>
      </c>
      <c r="D613" s="41" t="s">
        <v>2097</v>
      </c>
      <c r="E613" s="11" t="s">
        <v>166</v>
      </c>
      <c r="F613" s="12"/>
      <c r="G613" s="12"/>
      <c r="H613" s="12"/>
      <c r="I613" s="11">
        <v>1994</v>
      </c>
      <c r="J613" s="11">
        <v>100</v>
      </c>
      <c r="K613" s="11"/>
      <c r="L613" s="11"/>
      <c r="M613" s="12" t="s">
        <v>1859</v>
      </c>
    </row>
    <row r="614" spans="1:15" s="51" customFormat="1" ht="30" customHeight="1" x14ac:dyDescent="0.25">
      <c r="A614" s="51">
        <v>27</v>
      </c>
      <c r="B614" s="149" t="s">
        <v>2259</v>
      </c>
      <c r="C614" s="149"/>
      <c r="D614" s="85">
        <f>A629</f>
        <v>15</v>
      </c>
      <c r="E614" s="86">
        <f>COUNTIF(E615:E629,"X")</f>
        <v>15</v>
      </c>
      <c r="F614" s="86">
        <f t="shared" ref="F614:H614" si="26">COUNTIF(F615:F629,"X")</f>
        <v>0</v>
      </c>
      <c r="G614" s="86">
        <f t="shared" si="26"/>
        <v>0</v>
      </c>
      <c r="H614" s="86">
        <f t="shared" si="26"/>
        <v>0</v>
      </c>
      <c r="J614" s="51">
        <f>SUM(J615:J629)</f>
        <v>2850</v>
      </c>
      <c r="N614" s="87">
        <f>COUNTIF(N615:N629,"x")</f>
        <v>2</v>
      </c>
      <c r="O614" s="87">
        <f>COUNTIF(O615:O629,"x")</f>
        <v>2</v>
      </c>
    </row>
    <row r="615" spans="1:15" ht="30" customHeight="1" x14ac:dyDescent="0.25">
      <c r="A615" s="11">
        <v>1</v>
      </c>
      <c r="B615" s="11" t="s">
        <v>1881</v>
      </c>
      <c r="C615" s="11">
        <v>1937</v>
      </c>
      <c r="D615" s="11" t="s">
        <v>1882</v>
      </c>
      <c r="E615" s="11" t="s">
        <v>166</v>
      </c>
      <c r="F615" s="12"/>
      <c r="G615" s="12"/>
      <c r="H615" s="12"/>
      <c r="I615" s="4"/>
      <c r="J615" s="4">
        <v>200</v>
      </c>
      <c r="K615" s="4"/>
      <c r="L615" s="11" t="s">
        <v>1883</v>
      </c>
      <c r="M615" s="4" t="s">
        <v>1697</v>
      </c>
    </row>
    <row r="616" spans="1:15" ht="30" customHeight="1" x14ac:dyDescent="0.25">
      <c r="A616" s="11">
        <v>2</v>
      </c>
      <c r="B616" s="11" t="s">
        <v>1884</v>
      </c>
      <c r="C616" s="11">
        <v>1997</v>
      </c>
      <c r="D616" s="11" t="s">
        <v>1885</v>
      </c>
      <c r="E616" s="11" t="s">
        <v>166</v>
      </c>
      <c r="F616" s="12"/>
      <c r="G616" s="12"/>
      <c r="H616" s="12"/>
      <c r="I616" s="4"/>
      <c r="J616" s="4">
        <v>200</v>
      </c>
      <c r="K616" s="4"/>
      <c r="L616" s="11"/>
      <c r="M616" s="4" t="s">
        <v>1886</v>
      </c>
    </row>
    <row r="617" spans="1:15" ht="30" customHeight="1" x14ac:dyDescent="0.25">
      <c r="A617" s="11">
        <v>3</v>
      </c>
      <c r="B617" s="11" t="s">
        <v>1887</v>
      </c>
      <c r="C617" s="11">
        <v>1999</v>
      </c>
      <c r="D617" s="11" t="s">
        <v>1888</v>
      </c>
      <c r="E617" s="11" t="s">
        <v>166</v>
      </c>
      <c r="F617" s="12"/>
      <c r="G617" s="12"/>
      <c r="H617" s="12"/>
      <c r="I617" s="4"/>
      <c r="J617" s="4">
        <v>200</v>
      </c>
      <c r="K617" s="4"/>
      <c r="L617" s="11"/>
      <c r="M617" s="4" t="s">
        <v>1886</v>
      </c>
    </row>
    <row r="618" spans="1:15" ht="30" customHeight="1" x14ac:dyDescent="0.25">
      <c r="A618" s="11">
        <v>4</v>
      </c>
      <c r="B618" s="11" t="s">
        <v>2098</v>
      </c>
      <c r="C618" s="11">
        <v>1984</v>
      </c>
      <c r="D618" s="11" t="s">
        <v>2099</v>
      </c>
      <c r="E618" s="11" t="s">
        <v>166</v>
      </c>
      <c r="F618" s="12"/>
      <c r="G618" s="12"/>
      <c r="H618" s="12"/>
      <c r="I618" s="4">
        <v>1994</v>
      </c>
      <c r="J618" s="4">
        <v>200</v>
      </c>
      <c r="K618" s="4"/>
      <c r="L618" s="11" t="s">
        <v>2100</v>
      </c>
      <c r="M618" s="12" t="s">
        <v>1859</v>
      </c>
    </row>
    <row r="619" spans="1:15" ht="30" customHeight="1" x14ac:dyDescent="0.25">
      <c r="A619" s="11">
        <v>5</v>
      </c>
      <c r="B619" s="11" t="s">
        <v>2101</v>
      </c>
      <c r="C619" s="11">
        <v>1994</v>
      </c>
      <c r="D619" s="11" t="s">
        <v>2102</v>
      </c>
      <c r="E619" s="11" t="s">
        <v>166</v>
      </c>
      <c r="F619" s="12"/>
      <c r="G619" s="12"/>
      <c r="H619" s="12"/>
      <c r="I619" s="4">
        <v>2000</v>
      </c>
      <c r="J619" s="4">
        <v>200</v>
      </c>
      <c r="K619" s="4"/>
      <c r="L619" s="11" t="s">
        <v>2103</v>
      </c>
      <c r="M619" s="12" t="s">
        <v>1859</v>
      </c>
    </row>
    <row r="620" spans="1:15" ht="30" customHeight="1" x14ac:dyDescent="0.25">
      <c r="A620" s="11">
        <v>6</v>
      </c>
      <c r="B620" s="11" t="s">
        <v>2104</v>
      </c>
      <c r="C620" s="11">
        <v>1983</v>
      </c>
      <c r="D620" s="11" t="s">
        <v>2105</v>
      </c>
      <c r="E620" s="11" t="s">
        <v>166</v>
      </c>
      <c r="F620" s="12"/>
      <c r="G620" s="12"/>
      <c r="H620" s="12"/>
      <c r="I620" s="4">
        <v>2006</v>
      </c>
      <c r="J620" s="4">
        <v>300</v>
      </c>
      <c r="K620" s="4"/>
      <c r="L620" s="11" t="s">
        <v>2106</v>
      </c>
      <c r="M620" s="12" t="s">
        <v>1859</v>
      </c>
    </row>
    <row r="621" spans="1:15" ht="30" customHeight="1" x14ac:dyDescent="0.25">
      <c r="A621" s="11">
        <v>7</v>
      </c>
      <c r="B621" s="11" t="s">
        <v>1900</v>
      </c>
      <c r="C621" s="11">
        <v>1974</v>
      </c>
      <c r="D621" s="11" t="s">
        <v>2107</v>
      </c>
      <c r="E621" s="11" t="s">
        <v>166</v>
      </c>
      <c r="F621" s="12"/>
      <c r="G621" s="12"/>
      <c r="H621" s="12"/>
      <c r="I621" s="4">
        <v>2003</v>
      </c>
      <c r="J621" s="4">
        <v>200</v>
      </c>
      <c r="K621" s="4"/>
      <c r="L621" s="11" t="s">
        <v>2108</v>
      </c>
      <c r="M621" s="12" t="s">
        <v>1859</v>
      </c>
    </row>
    <row r="622" spans="1:15" ht="30" customHeight="1" x14ac:dyDescent="0.25">
      <c r="A622" s="11">
        <v>8</v>
      </c>
      <c r="B622" s="11" t="s">
        <v>2109</v>
      </c>
      <c r="C622" s="11">
        <v>1991</v>
      </c>
      <c r="D622" s="11" t="s">
        <v>2110</v>
      </c>
      <c r="E622" s="11" t="s">
        <v>166</v>
      </c>
      <c r="F622" s="12"/>
      <c r="G622" s="12"/>
      <c r="H622" s="12"/>
      <c r="I622" s="4">
        <v>2016</v>
      </c>
      <c r="J622" s="4">
        <v>100</v>
      </c>
      <c r="K622" s="4"/>
      <c r="L622" s="11" t="s">
        <v>2111</v>
      </c>
      <c r="M622" s="12" t="s">
        <v>266</v>
      </c>
      <c r="N622" s="17" t="s">
        <v>166</v>
      </c>
      <c r="O622" s="17" t="s">
        <v>166</v>
      </c>
    </row>
    <row r="623" spans="1:15" ht="30" customHeight="1" x14ac:dyDescent="0.25">
      <c r="A623" s="11">
        <v>9</v>
      </c>
      <c r="B623" s="11" t="s">
        <v>2112</v>
      </c>
      <c r="C623" s="11">
        <v>1961</v>
      </c>
      <c r="D623" s="11" t="s">
        <v>2113</v>
      </c>
      <c r="E623" s="11" t="s">
        <v>166</v>
      </c>
      <c r="F623" s="12"/>
      <c r="G623" s="12"/>
      <c r="H623" s="12"/>
      <c r="I623" s="4">
        <v>1993</v>
      </c>
      <c r="J623" s="4">
        <v>200</v>
      </c>
      <c r="K623" s="4"/>
      <c r="L623" s="11" t="s">
        <v>2114</v>
      </c>
      <c r="M623" s="12" t="s">
        <v>1859</v>
      </c>
    </row>
    <row r="624" spans="1:15" ht="30" customHeight="1" x14ac:dyDescent="0.25">
      <c r="A624" s="11">
        <v>10</v>
      </c>
      <c r="B624" s="11" t="s">
        <v>2115</v>
      </c>
      <c r="C624" s="11">
        <v>1970</v>
      </c>
      <c r="D624" s="11" t="s">
        <v>2116</v>
      </c>
      <c r="E624" s="11" t="s">
        <v>166</v>
      </c>
      <c r="F624" s="12"/>
      <c r="G624" s="12"/>
      <c r="H624" s="12"/>
      <c r="I624" s="4">
        <v>2015</v>
      </c>
      <c r="J624" s="4">
        <v>200</v>
      </c>
      <c r="K624" s="4"/>
      <c r="L624" s="11" t="s">
        <v>2117</v>
      </c>
      <c r="M624" s="12" t="s">
        <v>266</v>
      </c>
      <c r="N624" s="17" t="s">
        <v>166</v>
      </c>
      <c r="O624" s="17" t="s">
        <v>166</v>
      </c>
    </row>
    <row r="625" spans="1:15" ht="30" customHeight="1" x14ac:dyDescent="0.25">
      <c r="A625" s="11">
        <v>11</v>
      </c>
      <c r="B625" s="11" t="s">
        <v>2118</v>
      </c>
      <c r="C625" s="11">
        <v>1975</v>
      </c>
      <c r="D625" s="11" t="s">
        <v>2119</v>
      </c>
      <c r="E625" s="11" t="s">
        <v>166</v>
      </c>
      <c r="F625" s="12"/>
      <c r="G625" s="12"/>
      <c r="H625" s="12"/>
      <c r="I625" s="4">
        <v>1995</v>
      </c>
      <c r="J625" s="4">
        <v>100</v>
      </c>
      <c r="K625" s="4"/>
      <c r="L625" s="11" t="s">
        <v>2120</v>
      </c>
      <c r="M625" s="12" t="s">
        <v>1859</v>
      </c>
    </row>
    <row r="626" spans="1:15" ht="30" customHeight="1" x14ac:dyDescent="0.25">
      <c r="A626" s="11">
        <v>12</v>
      </c>
      <c r="B626" s="11" t="s">
        <v>319</v>
      </c>
      <c r="C626" s="11">
        <v>1981</v>
      </c>
      <c r="D626" s="11" t="s">
        <v>2121</v>
      </c>
      <c r="E626" s="11" t="s">
        <v>166</v>
      </c>
      <c r="F626" s="12"/>
      <c r="G626" s="12"/>
      <c r="H626" s="12"/>
      <c r="I626" s="4">
        <v>2012</v>
      </c>
      <c r="J626" s="4">
        <v>200</v>
      </c>
      <c r="K626" s="4"/>
      <c r="L626" s="11" t="s">
        <v>2122</v>
      </c>
      <c r="M626" s="12" t="s">
        <v>1859</v>
      </c>
    </row>
    <row r="627" spans="1:15" ht="30" customHeight="1" x14ac:dyDescent="0.25">
      <c r="A627" s="11">
        <v>13</v>
      </c>
      <c r="B627" s="11" t="s">
        <v>2123</v>
      </c>
      <c r="C627" s="11">
        <v>1971</v>
      </c>
      <c r="D627" s="11" t="s">
        <v>2124</v>
      </c>
      <c r="E627" s="11" t="s">
        <v>166</v>
      </c>
      <c r="F627" s="12"/>
      <c r="G627" s="12"/>
      <c r="H627" s="12"/>
      <c r="I627" s="4">
        <v>1994</v>
      </c>
      <c r="J627" s="4">
        <v>300</v>
      </c>
      <c r="K627" s="4"/>
      <c r="L627" s="11" t="s">
        <v>2125</v>
      </c>
      <c r="M627" s="12" t="s">
        <v>1859</v>
      </c>
    </row>
    <row r="628" spans="1:15" ht="30" customHeight="1" x14ac:dyDescent="0.25">
      <c r="A628" s="11">
        <v>14</v>
      </c>
      <c r="B628" s="11" t="s">
        <v>2126</v>
      </c>
      <c r="C628" s="11">
        <v>1988</v>
      </c>
      <c r="D628" s="11" t="s">
        <v>2127</v>
      </c>
      <c r="E628" s="11" t="s">
        <v>166</v>
      </c>
      <c r="F628" s="12"/>
      <c r="G628" s="12"/>
      <c r="H628" s="12"/>
      <c r="I628" s="4">
        <v>1994</v>
      </c>
      <c r="J628" s="4">
        <v>100</v>
      </c>
      <c r="K628" s="4"/>
      <c r="L628" s="11" t="s">
        <v>2128</v>
      </c>
      <c r="M628" s="12" t="s">
        <v>1859</v>
      </c>
    </row>
    <row r="629" spans="1:15" ht="30" customHeight="1" x14ac:dyDescent="0.25">
      <c r="A629" s="11">
        <v>15</v>
      </c>
      <c r="B629" s="11" t="s">
        <v>2129</v>
      </c>
      <c r="C629" s="11">
        <v>1980</v>
      </c>
      <c r="D629" s="11" t="s">
        <v>2130</v>
      </c>
      <c r="E629" s="11" t="s">
        <v>166</v>
      </c>
      <c r="F629" s="12"/>
      <c r="G629" s="12"/>
      <c r="H629" s="12"/>
      <c r="I629" s="4">
        <v>1999</v>
      </c>
      <c r="J629" s="4">
        <v>150</v>
      </c>
      <c r="K629" s="4"/>
      <c r="L629" s="11" t="s">
        <v>2131</v>
      </c>
      <c r="M629" s="12" t="s">
        <v>1859</v>
      </c>
    </row>
    <row r="630" spans="1:15" s="87" customFormat="1" ht="30" customHeight="1" x14ac:dyDescent="0.25">
      <c r="A630" s="87">
        <v>28</v>
      </c>
      <c r="B630" s="150" t="s">
        <v>2260</v>
      </c>
      <c r="C630" s="150"/>
      <c r="D630" s="83">
        <f>A658</f>
        <v>28</v>
      </c>
      <c r="E630" s="84">
        <f>COUNTIF(E631:E658,"X")</f>
        <v>28</v>
      </c>
      <c r="F630" s="84">
        <f t="shared" ref="F630:H630" si="27">COUNTIF(F631:F658,"X")</f>
        <v>0</v>
      </c>
      <c r="G630" s="84">
        <f t="shared" si="27"/>
        <v>0</v>
      </c>
      <c r="H630" s="84">
        <f t="shared" si="27"/>
        <v>0</v>
      </c>
      <c r="J630" s="51">
        <f>SUM(J631:J658)</f>
        <v>8200</v>
      </c>
      <c r="K630" s="51"/>
      <c r="N630" s="87">
        <f>COUNTIF(N631:N658,"x")</f>
        <v>0</v>
      </c>
      <c r="O630" s="87">
        <f>COUNTIF(O631:O658,"x")</f>
        <v>0</v>
      </c>
    </row>
    <row r="631" spans="1:15" ht="30" customHeight="1" x14ac:dyDescent="0.25">
      <c r="A631" s="11">
        <v>1</v>
      </c>
      <c r="B631" s="11" t="s">
        <v>2132</v>
      </c>
      <c r="C631" s="11">
        <v>1984</v>
      </c>
      <c r="D631" s="11"/>
      <c r="E631" s="11" t="s">
        <v>166</v>
      </c>
      <c r="F631" s="12"/>
      <c r="G631" s="11"/>
      <c r="H631" s="11"/>
      <c r="I631" s="11">
        <v>2006</v>
      </c>
      <c r="J631" s="11">
        <v>200</v>
      </c>
      <c r="K631" s="11"/>
      <c r="L631" s="4">
        <v>348918419</v>
      </c>
      <c r="M631" s="12" t="s">
        <v>1859</v>
      </c>
    </row>
    <row r="632" spans="1:15" ht="30" customHeight="1" x14ac:dyDescent="0.25">
      <c r="A632" s="11">
        <v>2</v>
      </c>
      <c r="B632" s="11" t="s">
        <v>2133</v>
      </c>
      <c r="C632" s="11">
        <v>1985</v>
      </c>
      <c r="D632" s="11"/>
      <c r="E632" s="11" t="s">
        <v>166</v>
      </c>
      <c r="F632" s="12"/>
      <c r="G632" s="11"/>
      <c r="H632" s="11"/>
      <c r="I632" s="11">
        <v>2013</v>
      </c>
      <c r="J632" s="11">
        <v>200</v>
      </c>
      <c r="K632" s="11"/>
      <c r="L632" s="4">
        <v>385666440</v>
      </c>
      <c r="M632" s="12" t="s">
        <v>1859</v>
      </c>
    </row>
    <row r="633" spans="1:15" ht="30" customHeight="1" x14ac:dyDescent="0.25">
      <c r="A633" s="11">
        <v>3</v>
      </c>
      <c r="B633" s="11" t="s">
        <v>2134</v>
      </c>
      <c r="C633" s="11">
        <v>1982</v>
      </c>
      <c r="D633" s="11" t="s">
        <v>2135</v>
      </c>
      <c r="E633" s="11" t="s">
        <v>166</v>
      </c>
      <c r="F633" s="12"/>
      <c r="G633" s="12"/>
      <c r="H633" s="12"/>
      <c r="I633" s="11">
        <v>2013</v>
      </c>
      <c r="J633" s="11">
        <v>100</v>
      </c>
      <c r="K633" s="11"/>
      <c r="L633" s="4">
        <v>985746526</v>
      </c>
      <c r="M633" s="12" t="s">
        <v>1859</v>
      </c>
    </row>
    <row r="634" spans="1:15" ht="30" customHeight="1" x14ac:dyDescent="0.25">
      <c r="A634" s="11">
        <v>4</v>
      </c>
      <c r="B634" s="11" t="s">
        <v>2136</v>
      </c>
      <c r="C634" s="11">
        <v>1975</v>
      </c>
      <c r="D634" s="11" t="s">
        <v>2137</v>
      </c>
      <c r="E634" s="11" t="s">
        <v>166</v>
      </c>
      <c r="F634" s="12"/>
      <c r="G634" s="12"/>
      <c r="H634" s="12"/>
      <c r="I634" s="11">
        <v>2000</v>
      </c>
      <c r="J634" s="11">
        <v>200</v>
      </c>
      <c r="K634" s="11"/>
      <c r="L634" s="4">
        <v>344584075</v>
      </c>
      <c r="M634" s="12" t="s">
        <v>1859</v>
      </c>
    </row>
    <row r="635" spans="1:15" ht="30" customHeight="1" x14ac:dyDescent="0.25">
      <c r="A635" s="11">
        <v>5</v>
      </c>
      <c r="B635" s="11" t="s">
        <v>833</v>
      </c>
      <c r="C635" s="11">
        <v>1956</v>
      </c>
      <c r="D635" s="11"/>
      <c r="E635" s="11" t="s">
        <v>166</v>
      </c>
      <c r="F635" s="12"/>
      <c r="G635" s="12"/>
      <c r="H635" s="12"/>
      <c r="I635" s="11">
        <v>2007</v>
      </c>
      <c r="J635" s="11">
        <v>200</v>
      </c>
      <c r="K635" s="11"/>
      <c r="L635" s="4">
        <v>336694482</v>
      </c>
      <c r="M635" s="12" t="s">
        <v>1859</v>
      </c>
    </row>
    <row r="636" spans="1:15" ht="30" customHeight="1" x14ac:dyDescent="0.25">
      <c r="A636" s="11">
        <v>6</v>
      </c>
      <c r="B636" s="11" t="s">
        <v>2138</v>
      </c>
      <c r="C636" s="11">
        <v>1987</v>
      </c>
      <c r="D636" s="11" t="s">
        <v>2139</v>
      </c>
      <c r="E636" s="11" t="s">
        <v>166</v>
      </c>
      <c r="F636" s="12"/>
      <c r="G636" s="12"/>
      <c r="H636" s="12"/>
      <c r="I636" s="11">
        <v>2005</v>
      </c>
      <c r="J636" s="11">
        <v>200</v>
      </c>
      <c r="K636" s="11"/>
      <c r="L636" s="4">
        <v>399252301</v>
      </c>
      <c r="M636" s="12" t="s">
        <v>1859</v>
      </c>
    </row>
    <row r="637" spans="1:15" ht="30" customHeight="1" x14ac:dyDescent="0.25">
      <c r="A637" s="11">
        <v>7</v>
      </c>
      <c r="B637" s="11" t="s">
        <v>2140</v>
      </c>
      <c r="C637" s="11">
        <v>1984</v>
      </c>
      <c r="D637" s="11" t="s">
        <v>2141</v>
      </c>
      <c r="E637" s="11" t="s">
        <v>166</v>
      </c>
      <c r="F637" s="12"/>
      <c r="G637" s="12"/>
      <c r="H637" s="12"/>
      <c r="I637" s="11">
        <v>2008</v>
      </c>
      <c r="J637" s="11">
        <v>120</v>
      </c>
      <c r="K637" s="11"/>
      <c r="L637" s="4">
        <v>985155877</v>
      </c>
      <c r="M637" s="12" t="s">
        <v>1859</v>
      </c>
    </row>
    <row r="638" spans="1:15" ht="30" customHeight="1" x14ac:dyDescent="0.25">
      <c r="A638" s="11">
        <v>8</v>
      </c>
      <c r="B638" s="11" t="s">
        <v>891</v>
      </c>
      <c r="C638" s="11">
        <v>1990</v>
      </c>
      <c r="D638" s="11">
        <v>464</v>
      </c>
      <c r="E638" s="11" t="s">
        <v>166</v>
      </c>
      <c r="F638" s="12"/>
      <c r="G638" s="12"/>
      <c r="H638" s="12"/>
      <c r="I638" s="11"/>
      <c r="J638" s="11">
        <v>120</v>
      </c>
      <c r="K638" s="11"/>
      <c r="L638" s="4">
        <v>943063033</v>
      </c>
      <c r="M638" s="4" t="s">
        <v>1886</v>
      </c>
    </row>
    <row r="639" spans="1:15" ht="30" customHeight="1" x14ac:dyDescent="0.25">
      <c r="A639" s="11">
        <v>9</v>
      </c>
      <c r="B639" s="11" t="s">
        <v>423</v>
      </c>
      <c r="C639" s="11">
        <v>1983</v>
      </c>
      <c r="D639" s="11">
        <v>464</v>
      </c>
      <c r="E639" s="11" t="s">
        <v>166</v>
      </c>
      <c r="F639" s="12"/>
      <c r="G639" s="12"/>
      <c r="H639" s="12"/>
      <c r="I639" s="11"/>
      <c r="J639" s="11">
        <v>120</v>
      </c>
      <c r="K639" s="11"/>
      <c r="L639" s="4">
        <v>987168964</v>
      </c>
      <c r="M639" s="4" t="s">
        <v>1886</v>
      </c>
    </row>
    <row r="640" spans="1:15" ht="30" customHeight="1" x14ac:dyDescent="0.25">
      <c r="A640" s="11">
        <v>10</v>
      </c>
      <c r="B640" s="11" t="s">
        <v>1889</v>
      </c>
      <c r="C640" s="11">
        <v>1987</v>
      </c>
      <c r="D640" s="11">
        <v>3231</v>
      </c>
      <c r="E640" s="11" t="s">
        <v>166</v>
      </c>
      <c r="F640" s="12"/>
      <c r="G640" s="12"/>
      <c r="H640" s="12"/>
      <c r="I640" s="11"/>
      <c r="J640" s="11">
        <v>120</v>
      </c>
      <c r="K640" s="11"/>
      <c r="L640" s="4">
        <v>392632934</v>
      </c>
      <c r="M640" s="4" t="s">
        <v>1886</v>
      </c>
    </row>
    <row r="641" spans="1:13" ht="30" customHeight="1" x14ac:dyDescent="0.25">
      <c r="A641" s="11">
        <v>11</v>
      </c>
      <c r="B641" s="11" t="s">
        <v>1890</v>
      </c>
      <c r="C641" s="11">
        <v>1980</v>
      </c>
      <c r="D641" s="11">
        <v>555</v>
      </c>
      <c r="E641" s="11" t="s">
        <v>166</v>
      </c>
      <c r="F641" s="12"/>
      <c r="G641" s="12"/>
      <c r="H641" s="12"/>
      <c r="I641" s="11"/>
      <c r="J641" s="11">
        <v>200</v>
      </c>
      <c r="K641" s="11"/>
      <c r="L641" s="4">
        <v>393321980</v>
      </c>
      <c r="M641" s="4" t="s">
        <v>1886</v>
      </c>
    </row>
    <row r="642" spans="1:13" ht="30" customHeight="1" x14ac:dyDescent="0.25">
      <c r="A642" s="11">
        <v>12</v>
      </c>
      <c r="B642" s="11" t="s">
        <v>1891</v>
      </c>
      <c r="C642" s="11">
        <v>1970</v>
      </c>
      <c r="D642" s="11">
        <v>1673</v>
      </c>
      <c r="E642" s="11" t="s">
        <v>166</v>
      </c>
      <c r="F642" s="12"/>
      <c r="G642" s="12"/>
      <c r="H642" s="12"/>
      <c r="I642" s="11"/>
      <c r="J642" s="11">
        <v>120</v>
      </c>
      <c r="K642" s="11"/>
      <c r="L642" s="4">
        <v>984319927</v>
      </c>
      <c r="M642" s="4" t="s">
        <v>1886</v>
      </c>
    </row>
    <row r="643" spans="1:13" ht="30" customHeight="1" x14ac:dyDescent="0.25">
      <c r="A643" s="11">
        <v>13</v>
      </c>
      <c r="B643" s="11" t="s">
        <v>1892</v>
      </c>
      <c r="C643" s="11">
        <v>1972</v>
      </c>
      <c r="D643" s="11">
        <v>512</v>
      </c>
      <c r="E643" s="11" t="s">
        <v>166</v>
      </c>
      <c r="F643" s="12"/>
      <c r="G643" s="12"/>
      <c r="H643" s="12"/>
      <c r="I643" s="11"/>
      <c r="J643" s="11">
        <v>200</v>
      </c>
      <c r="K643" s="11"/>
      <c r="L643" s="4">
        <v>354147537</v>
      </c>
      <c r="M643" s="4" t="s">
        <v>1886</v>
      </c>
    </row>
    <row r="644" spans="1:13" ht="30" customHeight="1" x14ac:dyDescent="0.25">
      <c r="A644" s="11">
        <v>14</v>
      </c>
      <c r="B644" s="11" t="s">
        <v>1893</v>
      </c>
      <c r="C644" s="11">
        <v>1989</v>
      </c>
      <c r="D644" s="11">
        <v>1753</v>
      </c>
      <c r="E644" s="11" t="s">
        <v>166</v>
      </c>
      <c r="F644" s="12"/>
      <c r="G644" s="12"/>
      <c r="H644" s="12"/>
      <c r="I644" s="11"/>
      <c r="J644" s="11">
        <v>210</v>
      </c>
      <c r="K644" s="11"/>
      <c r="L644" s="4">
        <v>332331223</v>
      </c>
      <c r="M644" s="4" t="s">
        <v>1886</v>
      </c>
    </row>
    <row r="645" spans="1:13" ht="30" customHeight="1" x14ac:dyDescent="0.25">
      <c r="A645" s="11">
        <v>15</v>
      </c>
      <c r="B645" s="11" t="s">
        <v>423</v>
      </c>
      <c r="C645" s="11">
        <v>1985</v>
      </c>
      <c r="D645" s="11"/>
      <c r="E645" s="11" t="s">
        <v>166</v>
      </c>
      <c r="F645" s="12"/>
      <c r="G645" s="12"/>
      <c r="H645" s="12"/>
      <c r="I645" s="11"/>
      <c r="J645" s="11">
        <v>3200</v>
      </c>
      <c r="K645" s="11"/>
      <c r="L645" s="4">
        <v>975302733</v>
      </c>
      <c r="M645" s="4" t="s">
        <v>1886</v>
      </c>
    </row>
    <row r="646" spans="1:13" ht="30" customHeight="1" x14ac:dyDescent="0.25">
      <c r="A646" s="11">
        <v>16</v>
      </c>
      <c r="B646" s="11" t="s">
        <v>894</v>
      </c>
      <c r="C646" s="11">
        <v>1981</v>
      </c>
      <c r="D646" s="11">
        <v>5771</v>
      </c>
      <c r="E646" s="11" t="s">
        <v>166</v>
      </c>
      <c r="F646" s="12"/>
      <c r="G646" s="12"/>
      <c r="H646" s="12"/>
      <c r="I646" s="11"/>
      <c r="J646" s="11">
        <v>200</v>
      </c>
      <c r="K646" s="11"/>
      <c r="L646" s="4">
        <v>353405971</v>
      </c>
      <c r="M646" s="4" t="s">
        <v>1886</v>
      </c>
    </row>
    <row r="647" spans="1:13" ht="30" customHeight="1" x14ac:dyDescent="0.25">
      <c r="A647" s="11">
        <v>17</v>
      </c>
      <c r="B647" s="11" t="s">
        <v>1894</v>
      </c>
      <c r="C647" s="11">
        <v>1982</v>
      </c>
      <c r="D647" s="11">
        <v>491</v>
      </c>
      <c r="E647" s="11" t="s">
        <v>166</v>
      </c>
      <c r="F647" s="12"/>
      <c r="G647" s="12"/>
      <c r="H647" s="12"/>
      <c r="I647" s="11"/>
      <c r="J647" s="11">
        <v>200</v>
      </c>
      <c r="K647" s="11"/>
      <c r="L647" s="4">
        <v>339875233</v>
      </c>
      <c r="M647" s="4" t="s">
        <v>1886</v>
      </c>
    </row>
    <row r="648" spans="1:13" ht="30" customHeight="1" x14ac:dyDescent="0.25">
      <c r="A648" s="11">
        <v>18</v>
      </c>
      <c r="B648" s="11" t="s">
        <v>1895</v>
      </c>
      <c r="C648" s="11">
        <v>1970</v>
      </c>
      <c r="D648" s="11">
        <v>515</v>
      </c>
      <c r="E648" s="11" t="s">
        <v>166</v>
      </c>
      <c r="F648" s="12"/>
      <c r="G648" s="12"/>
      <c r="H648" s="12"/>
      <c r="I648" s="11"/>
      <c r="J648" s="11">
        <v>120</v>
      </c>
      <c r="K648" s="11"/>
      <c r="L648" s="4">
        <v>348782918</v>
      </c>
      <c r="M648" s="4" t="s">
        <v>1886</v>
      </c>
    </row>
    <row r="649" spans="1:13" ht="30" customHeight="1" x14ac:dyDescent="0.25">
      <c r="A649" s="11">
        <v>19</v>
      </c>
      <c r="B649" s="11" t="s">
        <v>1896</v>
      </c>
      <c r="C649" s="11">
        <v>1975</v>
      </c>
      <c r="D649" s="11">
        <v>4893</v>
      </c>
      <c r="E649" s="11" t="s">
        <v>166</v>
      </c>
      <c r="F649" s="12"/>
      <c r="G649" s="12"/>
      <c r="H649" s="12"/>
      <c r="I649" s="11"/>
      <c r="J649" s="11">
        <v>100</v>
      </c>
      <c r="K649" s="11"/>
      <c r="L649" s="4">
        <v>362035337</v>
      </c>
      <c r="M649" s="4" t="s">
        <v>1886</v>
      </c>
    </row>
    <row r="650" spans="1:13" ht="30" customHeight="1" x14ac:dyDescent="0.25">
      <c r="A650" s="11">
        <v>20</v>
      </c>
      <c r="B650" s="11" t="s">
        <v>1897</v>
      </c>
      <c r="C650" s="11">
        <v>1986</v>
      </c>
      <c r="D650" s="11">
        <v>827780</v>
      </c>
      <c r="E650" s="11" t="s">
        <v>166</v>
      </c>
      <c r="F650" s="12"/>
      <c r="G650" s="12"/>
      <c r="H650" s="12"/>
      <c r="I650" s="11"/>
      <c r="J650" s="11">
        <v>360</v>
      </c>
      <c r="K650" s="11"/>
      <c r="L650" s="4">
        <v>989186919</v>
      </c>
      <c r="M650" s="4" t="s">
        <v>1886</v>
      </c>
    </row>
    <row r="651" spans="1:13" ht="30" customHeight="1" x14ac:dyDescent="0.25">
      <c r="A651" s="11">
        <v>21</v>
      </c>
      <c r="B651" s="11" t="s">
        <v>1898</v>
      </c>
      <c r="C651" s="11">
        <v>1971</v>
      </c>
      <c r="D651" s="11">
        <v>1808</v>
      </c>
      <c r="E651" s="11" t="s">
        <v>166</v>
      </c>
      <c r="F651" s="12"/>
      <c r="G651" s="12"/>
      <c r="H651" s="12"/>
      <c r="I651" s="11"/>
      <c r="J651" s="11">
        <v>200</v>
      </c>
      <c r="K651" s="11"/>
      <c r="L651" s="4">
        <v>387022536</v>
      </c>
      <c r="M651" s="4" t="s">
        <v>1886</v>
      </c>
    </row>
    <row r="652" spans="1:13" ht="30" customHeight="1" x14ac:dyDescent="0.25">
      <c r="A652" s="11">
        <v>22</v>
      </c>
      <c r="B652" s="11" t="s">
        <v>1899</v>
      </c>
      <c r="C652" s="11">
        <v>1988</v>
      </c>
      <c r="D652" s="11">
        <v>57</v>
      </c>
      <c r="E652" s="11" t="s">
        <v>166</v>
      </c>
      <c r="F652" s="12"/>
      <c r="G652" s="12"/>
      <c r="H652" s="12"/>
      <c r="I652" s="11"/>
      <c r="J652" s="11">
        <v>150</v>
      </c>
      <c r="K652" s="11"/>
      <c r="L652" s="4">
        <v>975360621</v>
      </c>
      <c r="M652" s="4" t="s">
        <v>1886</v>
      </c>
    </row>
    <row r="653" spans="1:13" ht="30" customHeight="1" x14ac:dyDescent="0.25">
      <c r="A653" s="11">
        <v>23</v>
      </c>
      <c r="B653" s="11" t="s">
        <v>1900</v>
      </c>
      <c r="C653" s="11">
        <v>1964</v>
      </c>
      <c r="D653" s="11">
        <v>552</v>
      </c>
      <c r="E653" s="11" t="s">
        <v>166</v>
      </c>
      <c r="F653" s="12"/>
      <c r="G653" s="12"/>
      <c r="H653" s="12"/>
      <c r="I653" s="11"/>
      <c r="J653" s="11">
        <v>300</v>
      </c>
      <c r="K653" s="11"/>
      <c r="L653" s="4">
        <v>389307797</v>
      </c>
      <c r="M653" s="4" t="s">
        <v>1886</v>
      </c>
    </row>
    <row r="654" spans="1:13" ht="30" customHeight="1" x14ac:dyDescent="0.25">
      <c r="A654" s="11">
        <v>24</v>
      </c>
      <c r="B654" s="11" t="s">
        <v>1901</v>
      </c>
      <c r="C654" s="11">
        <v>1986</v>
      </c>
      <c r="D654" s="11">
        <v>738400</v>
      </c>
      <c r="E654" s="11" t="s">
        <v>166</v>
      </c>
      <c r="F654" s="12"/>
      <c r="G654" s="12"/>
      <c r="H654" s="12"/>
      <c r="I654" s="11"/>
      <c r="J654" s="11">
        <v>200</v>
      </c>
      <c r="K654" s="11"/>
      <c r="L654" s="4">
        <v>977933053</v>
      </c>
      <c r="M654" s="4" t="s">
        <v>1886</v>
      </c>
    </row>
    <row r="655" spans="1:13" ht="30" customHeight="1" x14ac:dyDescent="0.25">
      <c r="A655" s="11">
        <v>25</v>
      </c>
      <c r="B655" s="11" t="s">
        <v>1902</v>
      </c>
      <c r="C655" s="11">
        <v>1963</v>
      </c>
      <c r="D655" s="11"/>
      <c r="E655" s="11" t="s">
        <v>166</v>
      </c>
      <c r="F655" s="12"/>
      <c r="G655" s="12"/>
      <c r="H655" s="12"/>
      <c r="I655" s="11"/>
      <c r="J655" s="11">
        <v>100</v>
      </c>
      <c r="K655" s="11"/>
      <c r="L655" s="4">
        <v>352008915</v>
      </c>
      <c r="M655" s="4" t="s">
        <v>1886</v>
      </c>
    </row>
    <row r="656" spans="1:13" ht="30" customHeight="1" x14ac:dyDescent="0.25">
      <c r="A656" s="11">
        <v>26</v>
      </c>
      <c r="B656" s="11" t="s">
        <v>1900</v>
      </c>
      <c r="C656" s="11">
        <v>1964</v>
      </c>
      <c r="D656" s="11">
        <v>552</v>
      </c>
      <c r="E656" s="11" t="s">
        <v>166</v>
      </c>
      <c r="F656" s="12"/>
      <c r="G656" s="12"/>
      <c r="H656" s="12"/>
      <c r="I656" s="11"/>
      <c r="J656" s="11">
        <v>200</v>
      </c>
      <c r="K656" s="11"/>
      <c r="L656" s="4">
        <v>389307797</v>
      </c>
      <c r="M656" s="4" t="s">
        <v>1886</v>
      </c>
    </row>
    <row r="657" spans="1:15" ht="30" customHeight="1" x14ac:dyDescent="0.25">
      <c r="A657" s="11">
        <v>27</v>
      </c>
      <c r="B657" s="11" t="s">
        <v>171</v>
      </c>
      <c r="C657" s="11">
        <v>1982</v>
      </c>
      <c r="D657" s="11">
        <v>500</v>
      </c>
      <c r="E657" s="11" t="s">
        <v>166</v>
      </c>
      <c r="F657" s="12"/>
      <c r="G657" s="12"/>
      <c r="H657" s="12"/>
      <c r="I657" s="11"/>
      <c r="J657" s="11">
        <v>360</v>
      </c>
      <c r="K657" s="11"/>
      <c r="L657" s="4">
        <v>338556286</v>
      </c>
      <c r="M657" s="4" t="s">
        <v>1886</v>
      </c>
    </row>
    <row r="658" spans="1:15" ht="30" customHeight="1" x14ac:dyDescent="0.25">
      <c r="A658" s="11">
        <v>28</v>
      </c>
      <c r="B658" s="11" t="s">
        <v>1903</v>
      </c>
      <c r="C658" s="11">
        <v>1976</v>
      </c>
      <c r="D658" s="11">
        <v>485</v>
      </c>
      <c r="E658" s="11" t="s">
        <v>166</v>
      </c>
      <c r="F658" s="12"/>
      <c r="G658" s="12"/>
      <c r="H658" s="12"/>
      <c r="I658" s="11"/>
      <c r="J658" s="11">
        <v>200</v>
      </c>
      <c r="K658" s="11"/>
      <c r="L658" s="4">
        <v>365724251</v>
      </c>
      <c r="M658" s="4" t="s">
        <v>1886</v>
      </c>
    </row>
    <row r="659" spans="1:15" s="51" customFormat="1" ht="30" customHeight="1" x14ac:dyDescent="0.25">
      <c r="A659" s="51">
        <v>29</v>
      </c>
      <c r="B659" s="149" t="s">
        <v>2322</v>
      </c>
      <c r="C659" s="149"/>
      <c r="D659" s="85">
        <f>A699</f>
        <v>40</v>
      </c>
      <c r="E659" s="86">
        <f>COUNTIF(E660:E699,"X")</f>
        <v>40</v>
      </c>
      <c r="F659" s="86">
        <f t="shared" ref="F659:H659" si="28">COUNTIF(F660:F699,"X")</f>
        <v>0</v>
      </c>
      <c r="G659" s="86">
        <f t="shared" si="28"/>
        <v>0</v>
      </c>
      <c r="H659" s="86">
        <f t="shared" si="28"/>
        <v>0</v>
      </c>
      <c r="J659" s="51">
        <f>SUM(J660:J699)</f>
        <v>6990</v>
      </c>
      <c r="N659" s="87">
        <f>COUNTIF(N660:N742,"x")</f>
        <v>1</v>
      </c>
      <c r="O659" s="87">
        <f>COUNTIF(O660:O742,"x")</f>
        <v>0</v>
      </c>
    </row>
    <row r="660" spans="1:15" ht="30" customHeight="1" x14ac:dyDescent="0.25">
      <c r="A660" s="11">
        <v>1</v>
      </c>
      <c r="B660" s="11" t="s">
        <v>1904</v>
      </c>
      <c r="C660" s="11">
        <v>1960</v>
      </c>
      <c r="D660" s="41" t="s">
        <v>1905</v>
      </c>
      <c r="E660" s="11" t="s">
        <v>166</v>
      </c>
      <c r="F660" s="12"/>
      <c r="G660" s="12"/>
      <c r="H660" s="12"/>
      <c r="I660" s="11"/>
      <c r="J660" s="11">
        <v>150</v>
      </c>
      <c r="K660" s="11"/>
      <c r="L660" s="4">
        <v>366014108</v>
      </c>
      <c r="M660" s="4" t="s">
        <v>1859</v>
      </c>
    </row>
    <row r="661" spans="1:15" ht="30" customHeight="1" x14ac:dyDescent="0.25">
      <c r="A661" s="11">
        <v>2</v>
      </c>
      <c r="B661" s="11" t="s">
        <v>1906</v>
      </c>
      <c r="C661" s="11">
        <v>1961</v>
      </c>
      <c r="D661" s="41"/>
      <c r="E661" s="11" t="s">
        <v>166</v>
      </c>
      <c r="F661" s="12"/>
      <c r="G661" s="12"/>
      <c r="H661" s="12"/>
      <c r="I661" s="11"/>
      <c r="J661" s="11">
        <v>100</v>
      </c>
      <c r="K661" s="11"/>
      <c r="L661" s="4">
        <v>382462602</v>
      </c>
      <c r="M661" s="4" t="s">
        <v>1859</v>
      </c>
    </row>
    <row r="662" spans="1:15" ht="30" customHeight="1" x14ac:dyDescent="0.25">
      <c r="A662" s="11">
        <v>3</v>
      </c>
      <c r="B662" s="11" t="s">
        <v>1907</v>
      </c>
      <c r="C662" s="11">
        <v>1961</v>
      </c>
      <c r="D662" s="41" t="s">
        <v>1908</v>
      </c>
      <c r="E662" s="11" t="s">
        <v>166</v>
      </c>
      <c r="F662" s="12"/>
      <c r="G662" s="12"/>
      <c r="H662" s="12"/>
      <c r="I662" s="11"/>
      <c r="J662" s="11">
        <v>200</v>
      </c>
      <c r="K662" s="11"/>
      <c r="L662" s="4">
        <v>818190731</v>
      </c>
      <c r="M662" s="4" t="s">
        <v>1859</v>
      </c>
    </row>
    <row r="663" spans="1:15" ht="30" customHeight="1" x14ac:dyDescent="0.25">
      <c r="A663" s="11">
        <v>4</v>
      </c>
      <c r="B663" s="11" t="s">
        <v>343</v>
      </c>
      <c r="C663" s="11">
        <v>1989</v>
      </c>
      <c r="D663" s="41"/>
      <c r="E663" s="11" t="s">
        <v>166</v>
      </c>
      <c r="F663" s="12"/>
      <c r="G663" s="12"/>
      <c r="H663" s="12"/>
      <c r="I663" s="11"/>
      <c r="J663" s="11">
        <v>200</v>
      </c>
      <c r="K663" s="11"/>
      <c r="L663" s="4">
        <v>365975919</v>
      </c>
      <c r="M663" s="4" t="s">
        <v>1859</v>
      </c>
    </row>
    <row r="664" spans="1:15" ht="30" customHeight="1" x14ac:dyDescent="0.25">
      <c r="A664" s="11">
        <v>5</v>
      </c>
      <c r="B664" s="11" t="s">
        <v>1909</v>
      </c>
      <c r="C664" s="11">
        <v>1984</v>
      </c>
      <c r="D664" s="41" t="s">
        <v>1910</v>
      </c>
      <c r="E664" s="11" t="s">
        <v>166</v>
      </c>
      <c r="F664" s="12"/>
      <c r="G664" s="12"/>
      <c r="H664" s="12"/>
      <c r="I664" s="11"/>
      <c r="J664" s="11">
        <v>200</v>
      </c>
      <c r="K664" s="11"/>
      <c r="L664" s="4">
        <v>382866946</v>
      </c>
      <c r="M664" s="4" t="s">
        <v>1859</v>
      </c>
    </row>
    <row r="665" spans="1:15" ht="30" customHeight="1" x14ac:dyDescent="0.25">
      <c r="A665" s="11">
        <v>6</v>
      </c>
      <c r="B665" s="11" t="s">
        <v>1911</v>
      </c>
      <c r="C665" s="11">
        <v>1975</v>
      </c>
      <c r="D665" s="41" t="s">
        <v>1912</v>
      </c>
      <c r="E665" s="11" t="s">
        <v>166</v>
      </c>
      <c r="F665" s="12"/>
      <c r="G665" s="12"/>
      <c r="H665" s="12"/>
      <c r="I665" s="11"/>
      <c r="J665" s="11">
        <v>200</v>
      </c>
      <c r="K665" s="11"/>
      <c r="L665" s="4">
        <v>3466243099</v>
      </c>
      <c r="M665" s="4" t="s">
        <v>1859</v>
      </c>
    </row>
    <row r="666" spans="1:15" ht="30" customHeight="1" x14ac:dyDescent="0.25">
      <c r="A666" s="11">
        <v>7</v>
      </c>
      <c r="B666" s="11" t="s">
        <v>743</v>
      </c>
      <c r="C666" s="11">
        <v>1967</v>
      </c>
      <c r="D666" s="41" t="s">
        <v>1913</v>
      </c>
      <c r="E666" s="11" t="s">
        <v>166</v>
      </c>
      <c r="F666" s="12"/>
      <c r="G666" s="12"/>
      <c r="H666" s="12"/>
      <c r="I666" s="11"/>
      <c r="J666" s="11">
        <v>200</v>
      </c>
      <c r="K666" s="11"/>
      <c r="L666" s="4">
        <v>982815420</v>
      </c>
      <c r="M666" s="4" t="s">
        <v>1859</v>
      </c>
    </row>
    <row r="667" spans="1:15" ht="30" customHeight="1" x14ac:dyDescent="0.25">
      <c r="A667" s="11">
        <v>8</v>
      </c>
      <c r="B667" s="11" t="s">
        <v>1914</v>
      </c>
      <c r="C667" s="11">
        <v>1971</v>
      </c>
      <c r="D667" s="41" t="s">
        <v>1915</v>
      </c>
      <c r="E667" s="11" t="s">
        <v>166</v>
      </c>
      <c r="F667" s="12"/>
      <c r="G667" s="12"/>
      <c r="H667" s="12"/>
      <c r="I667" s="11"/>
      <c r="J667" s="11">
        <v>100</v>
      </c>
      <c r="K667" s="11"/>
      <c r="L667" s="4">
        <v>358131471</v>
      </c>
      <c r="M667" s="4" t="s">
        <v>1859</v>
      </c>
    </row>
    <row r="668" spans="1:15" ht="30" customHeight="1" x14ac:dyDescent="0.25">
      <c r="A668" s="11">
        <v>9</v>
      </c>
      <c r="B668" s="11" t="s">
        <v>1916</v>
      </c>
      <c r="C668" s="11">
        <v>1965</v>
      </c>
      <c r="D668" s="41" t="s">
        <v>1917</v>
      </c>
      <c r="E668" s="11" t="s">
        <v>166</v>
      </c>
      <c r="F668" s="12"/>
      <c r="G668" s="12"/>
      <c r="H668" s="12"/>
      <c r="I668" s="11"/>
      <c r="J668" s="11">
        <v>200</v>
      </c>
      <c r="K668" s="11"/>
      <c r="L668" s="4">
        <v>3894253816</v>
      </c>
      <c r="M668" s="4" t="s">
        <v>1859</v>
      </c>
    </row>
    <row r="669" spans="1:15" ht="30" customHeight="1" x14ac:dyDescent="0.25">
      <c r="A669" s="11">
        <v>10</v>
      </c>
      <c r="B669" s="11" t="s">
        <v>1918</v>
      </c>
      <c r="C669" s="11">
        <v>1958</v>
      </c>
      <c r="D669" s="41" t="s">
        <v>1919</v>
      </c>
      <c r="E669" s="11" t="s">
        <v>166</v>
      </c>
      <c r="F669" s="12"/>
      <c r="G669" s="12"/>
      <c r="H669" s="12"/>
      <c r="I669" s="11"/>
      <c r="J669" s="11">
        <v>100</v>
      </c>
      <c r="K669" s="11"/>
      <c r="L669" s="4">
        <v>3727482183</v>
      </c>
      <c r="M669" s="4" t="s">
        <v>1859</v>
      </c>
    </row>
    <row r="670" spans="1:15" ht="30" customHeight="1" x14ac:dyDescent="0.25">
      <c r="A670" s="11">
        <v>11</v>
      </c>
      <c r="B670" s="11" t="s">
        <v>1920</v>
      </c>
      <c r="C670" s="11">
        <v>1987</v>
      </c>
      <c r="D670" s="41" t="s">
        <v>1921</v>
      </c>
      <c r="E670" s="11" t="s">
        <v>166</v>
      </c>
      <c r="F670" s="12"/>
      <c r="G670" s="12"/>
      <c r="H670" s="12"/>
      <c r="I670" s="11"/>
      <c r="J670" s="11">
        <v>200</v>
      </c>
      <c r="K670" s="11"/>
      <c r="L670" s="4">
        <v>337992291</v>
      </c>
      <c r="M670" s="4" t="s">
        <v>1859</v>
      </c>
    </row>
    <row r="671" spans="1:15" ht="30" customHeight="1" x14ac:dyDescent="0.25">
      <c r="A671" s="11">
        <v>12</v>
      </c>
      <c r="B671" s="11" t="s">
        <v>1922</v>
      </c>
      <c r="C671" s="11">
        <v>1950</v>
      </c>
      <c r="D671" s="41" t="s">
        <v>1923</v>
      </c>
      <c r="E671" s="11" t="s">
        <v>166</v>
      </c>
      <c r="F671" s="12"/>
      <c r="G671" s="12"/>
      <c r="H671" s="12"/>
      <c r="I671" s="11"/>
      <c r="J671" s="11">
        <v>200</v>
      </c>
      <c r="K671" s="11"/>
      <c r="L671" s="4">
        <v>359399924</v>
      </c>
      <c r="M671" s="4" t="s">
        <v>1859</v>
      </c>
    </row>
    <row r="672" spans="1:15" ht="30" customHeight="1" x14ac:dyDescent="0.25">
      <c r="A672" s="11">
        <v>13</v>
      </c>
      <c r="B672" s="11" t="s">
        <v>1924</v>
      </c>
      <c r="C672" s="11">
        <v>1975</v>
      </c>
      <c r="D672" s="41" t="s">
        <v>1925</v>
      </c>
      <c r="E672" s="11" t="s">
        <v>166</v>
      </c>
      <c r="F672" s="12"/>
      <c r="G672" s="12"/>
      <c r="H672" s="12"/>
      <c r="I672" s="11"/>
      <c r="J672" s="11">
        <v>100</v>
      </c>
      <c r="K672" s="11"/>
      <c r="L672" s="4">
        <v>365726413</v>
      </c>
      <c r="M672" s="4" t="s">
        <v>1859</v>
      </c>
    </row>
    <row r="673" spans="1:13" ht="30" customHeight="1" x14ac:dyDescent="0.25">
      <c r="A673" s="11">
        <v>14</v>
      </c>
      <c r="B673" s="11" t="s">
        <v>1926</v>
      </c>
      <c r="C673" s="11">
        <v>1963</v>
      </c>
      <c r="D673" s="41" t="s">
        <v>1927</v>
      </c>
      <c r="E673" s="11" t="s">
        <v>166</v>
      </c>
      <c r="F673" s="12"/>
      <c r="G673" s="12"/>
      <c r="H673" s="12"/>
      <c r="I673" s="11"/>
      <c r="J673" s="11">
        <v>190</v>
      </c>
      <c r="K673" s="11"/>
      <c r="L673" s="4">
        <v>339766761</v>
      </c>
      <c r="M673" s="4" t="s">
        <v>1859</v>
      </c>
    </row>
    <row r="674" spans="1:13" ht="30" customHeight="1" x14ac:dyDescent="0.25">
      <c r="A674" s="11">
        <v>15</v>
      </c>
      <c r="B674" s="11" t="s">
        <v>1928</v>
      </c>
      <c r="C674" s="11">
        <v>1966</v>
      </c>
      <c r="D674" s="41" t="s">
        <v>1929</v>
      </c>
      <c r="E674" s="11" t="s">
        <v>166</v>
      </c>
      <c r="F674" s="12"/>
      <c r="G674" s="12"/>
      <c r="H674" s="12"/>
      <c r="I674" s="11"/>
      <c r="J674" s="11">
        <v>200</v>
      </c>
      <c r="K674" s="11"/>
      <c r="L674" s="4">
        <v>387404671</v>
      </c>
      <c r="M674" s="4" t="s">
        <v>1859</v>
      </c>
    </row>
    <row r="675" spans="1:13" ht="30" customHeight="1" x14ac:dyDescent="0.25">
      <c r="A675" s="11">
        <v>16</v>
      </c>
      <c r="B675" s="11" t="s">
        <v>1930</v>
      </c>
      <c r="C675" s="11">
        <v>1966</v>
      </c>
      <c r="D675" s="41" t="s">
        <v>1931</v>
      </c>
      <c r="E675" s="11" t="s">
        <v>166</v>
      </c>
      <c r="F675" s="12"/>
      <c r="G675" s="12"/>
      <c r="H675" s="12"/>
      <c r="I675" s="11"/>
      <c r="J675" s="11">
        <v>150</v>
      </c>
      <c r="K675" s="11"/>
      <c r="L675" s="4">
        <v>353959166</v>
      </c>
      <c r="M675" s="4" t="s">
        <v>1859</v>
      </c>
    </row>
    <row r="676" spans="1:13" ht="30" customHeight="1" x14ac:dyDescent="0.25">
      <c r="A676" s="11">
        <v>17</v>
      </c>
      <c r="B676" s="11" t="s">
        <v>1932</v>
      </c>
      <c r="C676" s="11">
        <v>1977</v>
      </c>
      <c r="D676" s="41" t="s">
        <v>1933</v>
      </c>
      <c r="E676" s="11" t="s">
        <v>166</v>
      </c>
      <c r="F676" s="12"/>
      <c r="G676" s="12"/>
      <c r="H676" s="12"/>
      <c r="I676" s="11"/>
      <c r="J676" s="11">
        <v>150</v>
      </c>
      <c r="K676" s="11"/>
      <c r="L676" s="4">
        <v>350461307</v>
      </c>
      <c r="M676" s="4" t="s">
        <v>1859</v>
      </c>
    </row>
    <row r="677" spans="1:13" ht="30" customHeight="1" x14ac:dyDescent="0.25">
      <c r="A677" s="11">
        <v>18</v>
      </c>
      <c r="B677" s="11" t="s">
        <v>1934</v>
      </c>
      <c r="C677" s="11">
        <v>1954</v>
      </c>
      <c r="D677" s="41" t="s">
        <v>1935</v>
      </c>
      <c r="E677" s="11" t="s">
        <v>166</v>
      </c>
      <c r="F677" s="12"/>
      <c r="G677" s="12"/>
      <c r="H677" s="12"/>
      <c r="I677" s="11"/>
      <c r="J677" s="11">
        <v>200</v>
      </c>
      <c r="K677" s="11"/>
      <c r="L677" s="4">
        <v>976046788</v>
      </c>
      <c r="M677" s="4" t="s">
        <v>1859</v>
      </c>
    </row>
    <row r="678" spans="1:13" ht="30" customHeight="1" x14ac:dyDescent="0.25">
      <c r="A678" s="11">
        <v>19</v>
      </c>
      <c r="B678" s="11" t="s">
        <v>1890</v>
      </c>
      <c r="C678" s="11">
        <v>1979</v>
      </c>
      <c r="D678" s="41" t="s">
        <v>1936</v>
      </c>
      <c r="E678" s="11" t="s">
        <v>166</v>
      </c>
      <c r="F678" s="12"/>
      <c r="G678" s="12"/>
      <c r="H678" s="12"/>
      <c r="I678" s="11"/>
      <c r="J678" s="11">
        <v>150</v>
      </c>
      <c r="K678" s="11"/>
      <c r="L678" s="4">
        <v>962767877</v>
      </c>
      <c r="M678" s="4" t="s">
        <v>1859</v>
      </c>
    </row>
    <row r="679" spans="1:13" ht="30" customHeight="1" x14ac:dyDescent="0.25">
      <c r="A679" s="11">
        <v>20</v>
      </c>
      <c r="B679" s="11" t="s">
        <v>1937</v>
      </c>
      <c r="C679" s="11">
        <v>1975</v>
      </c>
      <c r="D679" s="41" t="s">
        <v>1938</v>
      </c>
      <c r="E679" s="11" t="s">
        <v>166</v>
      </c>
      <c r="F679" s="12"/>
      <c r="G679" s="12"/>
      <c r="H679" s="12"/>
      <c r="I679" s="11"/>
      <c r="J679" s="11">
        <v>200</v>
      </c>
      <c r="K679" s="11"/>
      <c r="L679" s="4">
        <v>3812095720</v>
      </c>
      <c r="M679" s="4" t="s">
        <v>1859</v>
      </c>
    </row>
    <row r="680" spans="1:13" ht="30" customHeight="1" x14ac:dyDescent="0.25">
      <c r="A680" s="11">
        <v>21</v>
      </c>
      <c r="B680" s="11" t="s">
        <v>1939</v>
      </c>
      <c r="C680" s="11">
        <v>1984</v>
      </c>
      <c r="D680" s="41" t="s">
        <v>1940</v>
      </c>
      <c r="E680" s="11" t="s">
        <v>166</v>
      </c>
      <c r="F680" s="12"/>
      <c r="G680" s="12"/>
      <c r="H680" s="12"/>
      <c r="I680" s="11"/>
      <c r="J680" s="11">
        <v>200</v>
      </c>
      <c r="K680" s="11"/>
      <c r="L680" s="4">
        <v>982376590</v>
      </c>
      <c r="M680" s="4" t="s">
        <v>1859</v>
      </c>
    </row>
    <row r="681" spans="1:13" ht="30" customHeight="1" x14ac:dyDescent="0.25">
      <c r="A681" s="11">
        <v>22</v>
      </c>
      <c r="B681" s="11" t="s">
        <v>1941</v>
      </c>
      <c r="C681" s="11">
        <v>1969</v>
      </c>
      <c r="D681" s="41" t="s">
        <v>1942</v>
      </c>
      <c r="E681" s="11" t="s">
        <v>166</v>
      </c>
      <c r="F681" s="12"/>
      <c r="G681" s="12"/>
      <c r="H681" s="12"/>
      <c r="I681" s="11"/>
      <c r="J681" s="11">
        <v>200</v>
      </c>
      <c r="K681" s="11"/>
      <c r="L681" s="4">
        <v>392519796</v>
      </c>
      <c r="M681" s="4" t="s">
        <v>1859</v>
      </c>
    </row>
    <row r="682" spans="1:13" ht="30" customHeight="1" x14ac:dyDescent="0.25">
      <c r="A682" s="11">
        <v>23</v>
      </c>
      <c r="B682" s="11" t="s">
        <v>1131</v>
      </c>
      <c r="C682" s="11">
        <v>1959</v>
      </c>
      <c r="D682" s="41">
        <v>956</v>
      </c>
      <c r="E682" s="11" t="s">
        <v>166</v>
      </c>
      <c r="F682" s="12"/>
      <c r="G682" s="12"/>
      <c r="H682" s="12"/>
      <c r="I682" s="11"/>
      <c r="J682" s="11">
        <v>190</v>
      </c>
      <c r="K682" s="11"/>
      <c r="L682" s="4">
        <v>9730126210</v>
      </c>
      <c r="M682" s="4" t="s">
        <v>1859</v>
      </c>
    </row>
    <row r="683" spans="1:13" ht="30" customHeight="1" x14ac:dyDescent="0.25">
      <c r="A683" s="11">
        <v>24</v>
      </c>
      <c r="B683" s="11" t="s">
        <v>1943</v>
      </c>
      <c r="C683" s="11">
        <v>1966</v>
      </c>
      <c r="D683" s="41" t="s">
        <v>1944</v>
      </c>
      <c r="E683" s="11" t="s">
        <v>166</v>
      </c>
      <c r="F683" s="12"/>
      <c r="G683" s="12"/>
      <c r="H683" s="12"/>
      <c r="I683" s="11"/>
      <c r="J683" s="11">
        <v>150</v>
      </c>
      <c r="K683" s="11"/>
      <c r="L683" s="4">
        <v>367871833</v>
      </c>
      <c r="M683" s="4" t="s">
        <v>1859</v>
      </c>
    </row>
    <row r="684" spans="1:13" ht="30" customHeight="1" x14ac:dyDescent="0.25">
      <c r="A684" s="11">
        <v>25</v>
      </c>
      <c r="B684" s="11" t="s">
        <v>1945</v>
      </c>
      <c r="C684" s="11">
        <v>1986</v>
      </c>
      <c r="D684" s="41" t="s">
        <v>1946</v>
      </c>
      <c r="E684" s="11" t="s">
        <v>166</v>
      </c>
      <c r="F684" s="12"/>
      <c r="G684" s="12"/>
      <c r="H684" s="12"/>
      <c r="I684" s="11"/>
      <c r="J684" s="11">
        <v>200</v>
      </c>
      <c r="K684" s="11"/>
      <c r="L684" s="4">
        <v>388082686</v>
      </c>
      <c r="M684" s="4" t="s">
        <v>1859</v>
      </c>
    </row>
    <row r="685" spans="1:13" ht="30" customHeight="1" x14ac:dyDescent="0.25">
      <c r="A685" s="11">
        <v>26</v>
      </c>
      <c r="B685" s="11" t="s">
        <v>1947</v>
      </c>
      <c r="C685" s="11">
        <v>1976</v>
      </c>
      <c r="D685" s="41" t="s">
        <v>1948</v>
      </c>
      <c r="E685" s="11" t="s">
        <v>166</v>
      </c>
      <c r="F685" s="12"/>
      <c r="G685" s="12"/>
      <c r="H685" s="12"/>
      <c r="I685" s="11"/>
      <c r="J685" s="11">
        <v>150</v>
      </c>
      <c r="K685" s="11"/>
      <c r="L685" s="4">
        <v>976798020</v>
      </c>
      <c r="M685" s="4" t="s">
        <v>1859</v>
      </c>
    </row>
    <row r="686" spans="1:13" ht="30" customHeight="1" x14ac:dyDescent="0.25">
      <c r="A686" s="11">
        <v>27</v>
      </c>
      <c r="B686" s="11" t="s">
        <v>1949</v>
      </c>
      <c r="C686" s="11">
        <v>1963</v>
      </c>
      <c r="D686" s="41" t="s">
        <v>1950</v>
      </c>
      <c r="E686" s="11" t="s">
        <v>166</v>
      </c>
      <c r="F686" s="12"/>
      <c r="G686" s="12"/>
      <c r="H686" s="12"/>
      <c r="I686" s="11"/>
      <c r="J686" s="11">
        <v>150</v>
      </c>
      <c r="K686" s="11"/>
      <c r="L686" s="4">
        <v>339085568</v>
      </c>
      <c r="M686" s="4" t="s">
        <v>1859</v>
      </c>
    </row>
    <row r="687" spans="1:13" ht="30" customHeight="1" x14ac:dyDescent="0.25">
      <c r="A687" s="11">
        <v>28</v>
      </c>
      <c r="B687" s="11" t="s">
        <v>1951</v>
      </c>
      <c r="C687" s="11">
        <v>1989</v>
      </c>
      <c r="D687" s="41" t="s">
        <v>1952</v>
      </c>
      <c r="E687" s="11" t="s">
        <v>166</v>
      </c>
      <c r="F687" s="12"/>
      <c r="G687" s="12"/>
      <c r="H687" s="12"/>
      <c r="I687" s="11"/>
      <c r="J687" s="11">
        <v>150</v>
      </c>
      <c r="K687" s="11"/>
      <c r="L687" s="4">
        <v>356678892</v>
      </c>
      <c r="M687" s="4" t="s">
        <v>1859</v>
      </c>
    </row>
    <row r="688" spans="1:13" ht="30" customHeight="1" x14ac:dyDescent="0.25">
      <c r="A688" s="11">
        <v>29</v>
      </c>
      <c r="B688" s="11" t="s">
        <v>95</v>
      </c>
      <c r="C688" s="11">
        <v>1959</v>
      </c>
      <c r="D688" s="41">
        <v>65365</v>
      </c>
      <c r="E688" s="11" t="s">
        <v>166</v>
      </c>
      <c r="F688" s="12"/>
      <c r="G688" s="12"/>
      <c r="H688" s="12"/>
      <c r="I688" s="11"/>
      <c r="J688" s="11">
        <v>200</v>
      </c>
      <c r="K688" s="11"/>
      <c r="L688" s="4">
        <v>984148517</v>
      </c>
      <c r="M688" s="4" t="s">
        <v>1859</v>
      </c>
    </row>
    <row r="689" spans="1:15" ht="30" customHeight="1" x14ac:dyDescent="0.25">
      <c r="A689" s="11">
        <v>30</v>
      </c>
      <c r="B689" s="11" t="s">
        <v>2142</v>
      </c>
      <c r="C689" s="11">
        <v>1989</v>
      </c>
      <c r="D689" s="41" t="s">
        <v>2143</v>
      </c>
      <c r="E689" s="11" t="s">
        <v>166</v>
      </c>
      <c r="F689" s="12"/>
      <c r="G689" s="12"/>
      <c r="H689" s="12"/>
      <c r="I689" s="11">
        <v>2013</v>
      </c>
      <c r="J689" s="11">
        <v>170</v>
      </c>
      <c r="K689" s="11"/>
      <c r="L689" s="4">
        <v>979991035</v>
      </c>
      <c r="M689" s="12" t="s">
        <v>1859</v>
      </c>
    </row>
    <row r="690" spans="1:15" ht="30" customHeight="1" x14ac:dyDescent="0.25">
      <c r="A690" s="11">
        <v>31</v>
      </c>
      <c r="B690" s="11" t="s">
        <v>2144</v>
      </c>
      <c r="C690" s="11">
        <v>1989</v>
      </c>
      <c r="D690" s="41" t="s">
        <v>2145</v>
      </c>
      <c r="E690" s="11" t="s">
        <v>166</v>
      </c>
      <c r="F690" s="12"/>
      <c r="G690" s="12"/>
      <c r="H690" s="12"/>
      <c r="I690" s="11">
        <v>2013</v>
      </c>
      <c r="J690" s="11">
        <v>150</v>
      </c>
      <c r="K690" s="11"/>
      <c r="L690" s="4">
        <v>989929381</v>
      </c>
      <c r="M690" s="12" t="s">
        <v>1859</v>
      </c>
    </row>
    <row r="691" spans="1:15" ht="30" customHeight="1" x14ac:dyDescent="0.25">
      <c r="A691" s="11">
        <v>32</v>
      </c>
      <c r="B691" s="11" t="s">
        <v>2146</v>
      </c>
      <c r="C691" s="11">
        <v>1992</v>
      </c>
      <c r="D691" s="11" t="s">
        <v>2141</v>
      </c>
      <c r="E691" s="11" t="s">
        <v>166</v>
      </c>
      <c r="F691" s="12"/>
      <c r="G691" s="12"/>
      <c r="H691" s="12"/>
      <c r="I691" s="11">
        <v>2013</v>
      </c>
      <c r="J691" s="11">
        <v>200</v>
      </c>
      <c r="K691" s="11"/>
      <c r="L691" s="4"/>
      <c r="M691" s="12" t="s">
        <v>1859</v>
      </c>
    </row>
    <row r="692" spans="1:15" ht="30" customHeight="1" x14ac:dyDescent="0.25">
      <c r="A692" s="11">
        <v>33</v>
      </c>
      <c r="B692" s="11" t="s">
        <v>2147</v>
      </c>
      <c r="C692" s="11">
        <v>1962</v>
      </c>
      <c r="D692" s="41" t="s">
        <v>2148</v>
      </c>
      <c r="E692" s="11" t="s">
        <v>166</v>
      </c>
      <c r="F692" s="12"/>
      <c r="G692" s="12"/>
      <c r="H692" s="12"/>
      <c r="I692" s="11">
        <v>2013</v>
      </c>
      <c r="J692" s="11">
        <v>200</v>
      </c>
      <c r="K692" s="11"/>
      <c r="L692" s="4">
        <v>326058967</v>
      </c>
      <c r="M692" s="12" t="s">
        <v>1859</v>
      </c>
    </row>
    <row r="693" spans="1:15" ht="30" customHeight="1" x14ac:dyDescent="0.25">
      <c r="A693" s="11">
        <v>34</v>
      </c>
      <c r="B693" s="11" t="s">
        <v>2149</v>
      </c>
      <c r="C693" s="11">
        <v>1971</v>
      </c>
      <c r="D693" s="41" t="s">
        <v>2150</v>
      </c>
      <c r="E693" s="11" t="s">
        <v>166</v>
      </c>
      <c r="F693" s="12"/>
      <c r="G693" s="12"/>
      <c r="H693" s="12"/>
      <c r="I693" s="11">
        <v>2008</v>
      </c>
      <c r="J693" s="11">
        <v>200</v>
      </c>
      <c r="K693" s="11"/>
      <c r="L693" s="4">
        <v>976922718</v>
      </c>
      <c r="M693" s="12" t="s">
        <v>1859</v>
      </c>
    </row>
    <row r="694" spans="1:15" ht="30" customHeight="1" x14ac:dyDescent="0.25">
      <c r="A694" s="11">
        <v>35</v>
      </c>
      <c r="B694" s="11" t="s">
        <v>2151</v>
      </c>
      <c r="C694" s="11">
        <v>1992</v>
      </c>
      <c r="D694" s="41" t="s">
        <v>2152</v>
      </c>
      <c r="E694" s="11" t="s">
        <v>166</v>
      </c>
      <c r="F694" s="12"/>
      <c r="G694" s="12"/>
      <c r="H694" s="12"/>
      <c r="I694" s="11">
        <v>2013</v>
      </c>
      <c r="J694" s="11">
        <v>200</v>
      </c>
      <c r="K694" s="11"/>
      <c r="L694" s="4">
        <v>847070807</v>
      </c>
      <c r="M694" s="12" t="s">
        <v>1859</v>
      </c>
    </row>
    <row r="695" spans="1:15" ht="30" customHeight="1" x14ac:dyDescent="0.25">
      <c r="A695" s="11">
        <v>36</v>
      </c>
      <c r="B695" s="11" t="s">
        <v>2153</v>
      </c>
      <c r="C695" s="11">
        <v>1979</v>
      </c>
      <c r="D695" s="41" t="s">
        <v>2154</v>
      </c>
      <c r="E695" s="11" t="s">
        <v>166</v>
      </c>
      <c r="F695" s="12"/>
      <c r="G695" s="12"/>
      <c r="H695" s="12"/>
      <c r="I695" s="11">
        <v>2011</v>
      </c>
      <c r="J695" s="11">
        <v>150</v>
      </c>
      <c r="K695" s="11"/>
      <c r="L695" s="4">
        <v>335830978</v>
      </c>
      <c r="M695" s="12" t="s">
        <v>1859</v>
      </c>
    </row>
    <row r="696" spans="1:15" ht="30" customHeight="1" x14ac:dyDescent="0.25">
      <c r="A696" s="11">
        <v>37</v>
      </c>
      <c r="B696" s="11" t="s">
        <v>2155</v>
      </c>
      <c r="C696" s="11">
        <v>1989</v>
      </c>
      <c r="D696" s="41" t="s">
        <v>2156</v>
      </c>
      <c r="E696" s="11" t="s">
        <v>166</v>
      </c>
      <c r="F696" s="12"/>
      <c r="G696" s="12"/>
      <c r="H696" s="12"/>
      <c r="I696" s="11">
        <v>2012</v>
      </c>
      <c r="J696" s="11">
        <v>200</v>
      </c>
      <c r="K696" s="11"/>
      <c r="L696" s="4">
        <v>988401589</v>
      </c>
      <c r="M696" s="12" t="s">
        <v>1859</v>
      </c>
    </row>
    <row r="697" spans="1:15" ht="30" customHeight="1" x14ac:dyDescent="0.25">
      <c r="A697" s="11">
        <v>38</v>
      </c>
      <c r="B697" s="11" t="s">
        <v>2157</v>
      </c>
      <c r="C697" s="11">
        <v>1962</v>
      </c>
      <c r="D697" s="41" t="s">
        <v>2158</v>
      </c>
      <c r="E697" s="11" t="s">
        <v>166</v>
      </c>
      <c r="F697" s="12"/>
      <c r="G697" s="12"/>
      <c r="H697" s="12"/>
      <c r="I697" s="11">
        <v>2012</v>
      </c>
      <c r="J697" s="11">
        <v>190</v>
      </c>
      <c r="K697" s="11"/>
      <c r="L697" s="4">
        <v>366076919</v>
      </c>
      <c r="M697" s="12" t="s">
        <v>1859</v>
      </c>
    </row>
    <row r="698" spans="1:15" ht="30" customHeight="1" x14ac:dyDescent="0.25">
      <c r="A698" s="11">
        <v>39</v>
      </c>
      <c r="B698" s="11" t="s">
        <v>1890</v>
      </c>
      <c r="C698" s="11">
        <v>1986</v>
      </c>
      <c r="D698" s="41" t="s">
        <v>2159</v>
      </c>
      <c r="E698" s="11" t="s">
        <v>166</v>
      </c>
      <c r="F698" s="12"/>
      <c r="G698" s="12"/>
      <c r="H698" s="12"/>
      <c r="I698" s="11">
        <v>2012</v>
      </c>
      <c r="J698" s="11">
        <v>150</v>
      </c>
      <c r="K698" s="11"/>
      <c r="L698" s="4">
        <v>869294192</v>
      </c>
      <c r="M698" s="12" t="s">
        <v>1859</v>
      </c>
    </row>
    <row r="699" spans="1:15" ht="30" customHeight="1" x14ac:dyDescent="0.25">
      <c r="A699" s="11">
        <v>40</v>
      </c>
      <c r="B699" s="11" t="s">
        <v>2160</v>
      </c>
      <c r="C699" s="11">
        <v>1984</v>
      </c>
      <c r="D699" s="41" t="s">
        <v>2161</v>
      </c>
      <c r="E699" s="11" t="s">
        <v>166</v>
      </c>
      <c r="F699" s="12"/>
      <c r="G699" s="12"/>
      <c r="H699" s="12"/>
      <c r="I699" s="11">
        <v>2010</v>
      </c>
      <c r="J699" s="11">
        <v>200</v>
      </c>
      <c r="K699" s="11"/>
      <c r="L699" s="4">
        <v>387019750</v>
      </c>
      <c r="M699" s="12" t="s">
        <v>1859</v>
      </c>
    </row>
    <row r="700" spans="1:15" s="87" customFormat="1" ht="30" customHeight="1" x14ac:dyDescent="0.25">
      <c r="A700" s="87">
        <v>30</v>
      </c>
      <c r="B700" s="150" t="s">
        <v>2261</v>
      </c>
      <c r="C700" s="150"/>
      <c r="D700" s="83">
        <f>A742</f>
        <v>42</v>
      </c>
      <c r="E700" s="84">
        <f>COUNTIF(E701:E742,"X")</f>
        <v>39</v>
      </c>
      <c r="F700" s="84">
        <f t="shared" ref="F700:H700" si="29">COUNTIF(F701:F742,"X")</f>
        <v>0</v>
      </c>
      <c r="G700" s="84">
        <f t="shared" si="29"/>
        <v>3</v>
      </c>
      <c r="H700" s="84">
        <f t="shared" si="29"/>
        <v>0</v>
      </c>
      <c r="J700" s="87">
        <f>SUM(J701:J742)</f>
        <v>9228</v>
      </c>
      <c r="N700" s="87">
        <f>COUNTIF(N701:N742,"x")</f>
        <v>1</v>
      </c>
      <c r="O700" s="87">
        <f>COUNTIF(O701:O742,"x")</f>
        <v>0</v>
      </c>
    </row>
    <row r="701" spans="1:15" ht="30" customHeight="1" x14ac:dyDescent="0.25">
      <c r="A701" s="11">
        <v>1</v>
      </c>
      <c r="B701" s="11" t="s">
        <v>1316</v>
      </c>
      <c r="C701" s="11">
        <v>1969</v>
      </c>
      <c r="D701" s="41">
        <v>1537</v>
      </c>
      <c r="E701" s="12"/>
      <c r="F701" s="12"/>
      <c r="G701" s="11" t="s">
        <v>166</v>
      </c>
      <c r="H701" s="11"/>
      <c r="I701" s="4"/>
      <c r="J701" s="4">
        <v>150</v>
      </c>
      <c r="K701" s="4"/>
      <c r="L701" s="11">
        <v>379243193</v>
      </c>
      <c r="M701" s="11" t="s">
        <v>1953</v>
      </c>
    </row>
    <row r="702" spans="1:15" ht="30" customHeight="1" x14ac:dyDescent="0.25">
      <c r="A702" s="11">
        <v>2</v>
      </c>
      <c r="B702" s="11" t="s">
        <v>1954</v>
      </c>
      <c r="C702" s="11">
        <v>1973</v>
      </c>
      <c r="D702" s="41">
        <v>91659</v>
      </c>
      <c r="E702" s="12"/>
      <c r="F702" s="12"/>
      <c r="G702" s="11" t="s">
        <v>166</v>
      </c>
      <c r="H702" s="11"/>
      <c r="I702" s="4"/>
      <c r="J702" s="4">
        <v>150</v>
      </c>
      <c r="K702" s="4"/>
      <c r="L702" s="11">
        <v>942511850</v>
      </c>
      <c r="M702" s="11" t="s">
        <v>1697</v>
      </c>
    </row>
    <row r="703" spans="1:15" ht="30" customHeight="1" x14ac:dyDescent="0.25">
      <c r="A703" s="11">
        <v>3</v>
      </c>
      <c r="B703" s="11" t="s">
        <v>1955</v>
      </c>
      <c r="C703" s="11">
        <v>1970</v>
      </c>
      <c r="D703" s="41" t="s">
        <v>1956</v>
      </c>
      <c r="E703" s="11" t="s">
        <v>166</v>
      </c>
      <c r="F703" s="12"/>
      <c r="G703" s="12"/>
      <c r="H703" s="12"/>
      <c r="I703" s="4"/>
      <c r="J703" s="4">
        <v>360</v>
      </c>
      <c r="K703" s="4"/>
      <c r="L703" s="11">
        <v>337811613</v>
      </c>
      <c r="M703" s="11" t="s">
        <v>1957</v>
      </c>
    </row>
    <row r="704" spans="1:15" ht="30" customHeight="1" x14ac:dyDescent="0.25">
      <c r="A704" s="11">
        <v>4</v>
      </c>
      <c r="B704" s="11" t="s">
        <v>1958</v>
      </c>
      <c r="C704" s="11">
        <v>1975</v>
      </c>
      <c r="D704" s="41" t="s">
        <v>1959</v>
      </c>
      <c r="F704" s="12"/>
      <c r="G704" s="11" t="s">
        <v>166</v>
      </c>
      <c r="H704" s="11"/>
      <c r="I704" s="4"/>
      <c r="J704" s="4">
        <v>300</v>
      </c>
      <c r="K704" s="4"/>
      <c r="L704" s="11">
        <v>386966148</v>
      </c>
      <c r="M704" s="11"/>
    </row>
    <row r="705" spans="1:13" ht="30" customHeight="1" x14ac:dyDescent="0.25">
      <c r="A705" s="11">
        <v>5</v>
      </c>
      <c r="B705" s="11" t="s">
        <v>1958</v>
      </c>
      <c r="C705" s="11">
        <v>1975</v>
      </c>
      <c r="D705" s="41" t="s">
        <v>1960</v>
      </c>
      <c r="E705" s="11" t="s">
        <v>166</v>
      </c>
      <c r="F705" s="12"/>
      <c r="G705" s="12"/>
      <c r="H705" s="12"/>
      <c r="I705" s="4"/>
      <c r="J705" s="4">
        <v>300</v>
      </c>
      <c r="K705" s="4"/>
      <c r="L705" s="11"/>
      <c r="M705" s="11"/>
    </row>
    <row r="706" spans="1:13" ht="30" customHeight="1" x14ac:dyDescent="0.25">
      <c r="A706" s="11">
        <v>6</v>
      </c>
      <c r="B706" s="11" t="s">
        <v>68</v>
      </c>
      <c r="C706" s="11">
        <v>1975</v>
      </c>
      <c r="D706" s="41" t="s">
        <v>1961</v>
      </c>
      <c r="E706" s="11" t="s">
        <v>166</v>
      </c>
      <c r="F706" s="12"/>
      <c r="G706" s="12"/>
      <c r="H706" s="12"/>
      <c r="I706" s="4"/>
      <c r="J706" s="4">
        <v>500</v>
      </c>
      <c r="K706" s="4"/>
      <c r="L706" s="11">
        <v>973913450</v>
      </c>
      <c r="M706" s="11" t="s">
        <v>1957</v>
      </c>
    </row>
    <row r="707" spans="1:13" ht="30" customHeight="1" x14ac:dyDescent="0.25">
      <c r="A707" s="11">
        <v>7</v>
      </c>
      <c r="B707" s="11" t="s">
        <v>1962</v>
      </c>
      <c r="C707" s="11">
        <v>1977</v>
      </c>
      <c r="D707" s="41" t="s">
        <v>1963</v>
      </c>
      <c r="E707" s="11" t="s">
        <v>166</v>
      </c>
      <c r="F707" s="12"/>
      <c r="G707" s="12"/>
      <c r="H707" s="12"/>
      <c r="I707" s="4"/>
      <c r="J707" s="4">
        <v>360</v>
      </c>
      <c r="K707" s="4"/>
      <c r="L707" s="11"/>
      <c r="M707" s="11" t="s">
        <v>1957</v>
      </c>
    </row>
    <row r="708" spans="1:13" ht="30" customHeight="1" x14ac:dyDescent="0.25">
      <c r="A708" s="11">
        <v>8</v>
      </c>
      <c r="B708" s="11" t="s">
        <v>1964</v>
      </c>
      <c r="C708" s="11">
        <v>1973</v>
      </c>
      <c r="D708" s="41" t="s">
        <v>1965</v>
      </c>
      <c r="E708" s="11" t="s">
        <v>166</v>
      </c>
      <c r="F708" s="12"/>
      <c r="G708" s="12"/>
      <c r="H708" s="12"/>
      <c r="I708" s="4"/>
      <c r="J708" s="4">
        <v>140</v>
      </c>
      <c r="K708" s="4"/>
      <c r="L708" s="11">
        <v>985858064</v>
      </c>
      <c r="M708" s="11" t="s">
        <v>1966</v>
      </c>
    </row>
    <row r="709" spans="1:13" ht="30" customHeight="1" x14ac:dyDescent="0.25">
      <c r="A709" s="11">
        <v>9</v>
      </c>
      <c r="B709" s="11" t="s">
        <v>1967</v>
      </c>
      <c r="C709" s="11">
        <v>1968</v>
      </c>
      <c r="D709" s="41" t="s">
        <v>1968</v>
      </c>
      <c r="E709" s="11" t="s">
        <v>166</v>
      </c>
      <c r="F709" s="12"/>
      <c r="G709" s="12"/>
      <c r="H709" s="12"/>
      <c r="I709" s="4"/>
      <c r="J709" s="4">
        <v>150</v>
      </c>
      <c r="K709" s="4"/>
      <c r="L709" s="11">
        <v>392144686</v>
      </c>
      <c r="M709" s="11" t="s">
        <v>872</v>
      </c>
    </row>
    <row r="710" spans="1:13" ht="30" customHeight="1" x14ac:dyDescent="0.25">
      <c r="A710" s="11">
        <v>10</v>
      </c>
      <c r="B710" s="11" t="s">
        <v>1969</v>
      </c>
      <c r="C710" s="11">
        <v>1968</v>
      </c>
      <c r="D710" s="41" t="s">
        <v>1970</v>
      </c>
      <c r="E710" s="11" t="s">
        <v>166</v>
      </c>
      <c r="F710" s="12"/>
      <c r="G710" s="12"/>
      <c r="H710" s="12"/>
      <c r="I710" s="4"/>
      <c r="J710" s="4">
        <v>200</v>
      </c>
      <c r="K710" s="4"/>
      <c r="L710" s="11">
        <v>986458920</v>
      </c>
      <c r="M710" s="11" t="s">
        <v>872</v>
      </c>
    </row>
    <row r="711" spans="1:13" ht="30" customHeight="1" x14ac:dyDescent="0.25">
      <c r="A711" s="11">
        <v>11</v>
      </c>
      <c r="B711" s="11" t="s">
        <v>1971</v>
      </c>
      <c r="C711" s="11">
        <v>1967</v>
      </c>
      <c r="D711" s="41" t="s">
        <v>1972</v>
      </c>
      <c r="E711" s="11" t="s">
        <v>166</v>
      </c>
      <c r="F711" s="12"/>
      <c r="G711" s="12"/>
      <c r="H711" s="12"/>
      <c r="I711" s="4"/>
      <c r="J711" s="4">
        <v>100</v>
      </c>
      <c r="K711" s="4"/>
      <c r="L711" s="11"/>
      <c r="M711" s="11"/>
    </row>
    <row r="712" spans="1:13" ht="30" customHeight="1" x14ac:dyDescent="0.25">
      <c r="A712" s="11">
        <v>12</v>
      </c>
      <c r="B712" s="11" t="s">
        <v>1973</v>
      </c>
      <c r="C712" s="11">
        <v>1982</v>
      </c>
      <c r="D712" s="41" t="s">
        <v>1974</v>
      </c>
      <c r="E712" s="11" t="s">
        <v>166</v>
      </c>
      <c r="F712" s="12"/>
      <c r="G712" s="12"/>
      <c r="H712" s="12"/>
      <c r="I712" s="4"/>
      <c r="J712" s="4">
        <v>200</v>
      </c>
      <c r="K712" s="4"/>
      <c r="L712" s="11">
        <v>339160639</v>
      </c>
      <c r="M712" s="11" t="s">
        <v>1975</v>
      </c>
    </row>
    <row r="713" spans="1:13" ht="30" customHeight="1" x14ac:dyDescent="0.25">
      <c r="A713" s="11">
        <v>13</v>
      </c>
      <c r="B713" s="11" t="s">
        <v>1976</v>
      </c>
      <c r="C713" s="11">
        <v>1981</v>
      </c>
      <c r="D713" s="41" t="s">
        <v>1977</v>
      </c>
      <c r="E713" s="11" t="s">
        <v>166</v>
      </c>
      <c r="F713" s="12"/>
      <c r="G713" s="12"/>
      <c r="H713" s="12"/>
      <c r="I713" s="4"/>
      <c r="J713" s="4">
        <v>100</v>
      </c>
      <c r="K713" s="4"/>
      <c r="L713" s="11">
        <v>357123849</v>
      </c>
      <c r="M713" s="11" t="s">
        <v>1975</v>
      </c>
    </row>
    <row r="714" spans="1:13" ht="30" customHeight="1" x14ac:dyDescent="0.25">
      <c r="A714" s="11">
        <v>14</v>
      </c>
      <c r="B714" s="11" t="s">
        <v>1978</v>
      </c>
      <c r="C714" s="11">
        <v>1969</v>
      </c>
      <c r="D714" s="41" t="s">
        <v>1979</v>
      </c>
      <c r="E714" s="11" t="s">
        <v>166</v>
      </c>
      <c r="F714" s="12"/>
      <c r="G714" s="12"/>
      <c r="H714" s="12"/>
      <c r="I714" s="4"/>
      <c r="J714" s="4">
        <v>70</v>
      </c>
      <c r="K714" s="4"/>
      <c r="L714" s="11">
        <v>384697628</v>
      </c>
      <c r="M714" s="11" t="s">
        <v>1975</v>
      </c>
    </row>
    <row r="715" spans="1:13" ht="30" customHeight="1" x14ac:dyDescent="0.25">
      <c r="A715" s="11">
        <v>15</v>
      </c>
      <c r="B715" s="11" t="s">
        <v>1978</v>
      </c>
      <c r="C715" s="11"/>
      <c r="D715" s="41" t="s">
        <v>1980</v>
      </c>
      <c r="E715" s="11" t="s">
        <v>166</v>
      </c>
      <c r="F715" s="12"/>
      <c r="G715" s="12"/>
      <c r="H715" s="12"/>
      <c r="I715" s="4"/>
      <c r="J715" s="4">
        <v>100</v>
      </c>
      <c r="K715" s="4"/>
      <c r="L715" s="11"/>
      <c r="M715" s="11"/>
    </row>
    <row r="716" spans="1:13" ht="30" customHeight="1" x14ac:dyDescent="0.25">
      <c r="A716" s="11">
        <v>16</v>
      </c>
      <c r="B716" s="11" t="s">
        <v>1981</v>
      </c>
      <c r="C716" s="11">
        <v>1981</v>
      </c>
      <c r="D716" s="41" t="s">
        <v>1982</v>
      </c>
      <c r="E716" s="11" t="s">
        <v>166</v>
      </c>
      <c r="F716" s="12"/>
      <c r="G716" s="12"/>
      <c r="H716" s="12"/>
      <c r="I716" s="4"/>
      <c r="J716" s="4">
        <v>100</v>
      </c>
      <c r="K716" s="4"/>
      <c r="L716" s="11">
        <v>967780173</v>
      </c>
      <c r="M716" s="11" t="s">
        <v>872</v>
      </c>
    </row>
    <row r="717" spans="1:13" ht="30" customHeight="1" x14ac:dyDescent="0.25">
      <c r="A717" s="11">
        <v>17</v>
      </c>
      <c r="B717" s="11" t="s">
        <v>1983</v>
      </c>
      <c r="C717" s="11">
        <v>1972</v>
      </c>
      <c r="D717" s="41" t="s">
        <v>1984</v>
      </c>
      <c r="E717" s="11" t="s">
        <v>166</v>
      </c>
      <c r="F717" s="12"/>
      <c r="G717" s="12"/>
      <c r="H717" s="12"/>
      <c r="I717" s="4"/>
      <c r="J717" s="4">
        <v>300</v>
      </c>
      <c r="K717" s="4"/>
      <c r="L717" s="11">
        <v>966220269</v>
      </c>
      <c r="M717" s="11" t="s">
        <v>872</v>
      </c>
    </row>
    <row r="718" spans="1:13" ht="30" customHeight="1" x14ac:dyDescent="0.25">
      <c r="A718" s="11">
        <v>18</v>
      </c>
      <c r="B718" s="11" t="s">
        <v>80</v>
      </c>
      <c r="C718" s="11">
        <v>1975</v>
      </c>
      <c r="D718" s="41" t="s">
        <v>1985</v>
      </c>
      <c r="E718" s="11" t="s">
        <v>166</v>
      </c>
      <c r="F718" s="12"/>
      <c r="G718" s="12"/>
      <c r="H718" s="12"/>
      <c r="I718" s="4"/>
      <c r="J718" s="4">
        <v>300</v>
      </c>
      <c r="K718" s="4"/>
      <c r="L718" s="11">
        <v>965559106</v>
      </c>
      <c r="M718" s="11" t="s">
        <v>872</v>
      </c>
    </row>
    <row r="719" spans="1:13" ht="30" customHeight="1" x14ac:dyDescent="0.25">
      <c r="A719" s="11">
        <v>19</v>
      </c>
      <c r="B719" s="11" t="s">
        <v>1986</v>
      </c>
      <c r="C719" s="11">
        <v>1963</v>
      </c>
      <c r="D719" s="41" t="s">
        <v>1987</v>
      </c>
      <c r="E719" s="11" t="s">
        <v>166</v>
      </c>
      <c r="F719" s="12"/>
      <c r="G719" s="12"/>
      <c r="H719" s="12"/>
      <c r="I719" s="4"/>
      <c r="J719" s="4">
        <v>360</v>
      </c>
      <c r="K719" s="4"/>
      <c r="L719" s="11">
        <v>369890255</v>
      </c>
      <c r="M719" s="11" t="s">
        <v>872</v>
      </c>
    </row>
    <row r="720" spans="1:13" ht="30" customHeight="1" x14ac:dyDescent="0.25">
      <c r="A720" s="11">
        <v>20</v>
      </c>
      <c r="B720" s="11" t="s">
        <v>1988</v>
      </c>
      <c r="C720" s="11">
        <v>1960</v>
      </c>
      <c r="D720" s="41" t="s">
        <v>1989</v>
      </c>
      <c r="E720" s="11" t="s">
        <v>166</v>
      </c>
      <c r="F720" s="12"/>
      <c r="G720" s="12"/>
      <c r="H720" s="12"/>
      <c r="I720" s="4"/>
      <c r="J720" s="4">
        <v>360</v>
      </c>
      <c r="K720" s="4"/>
      <c r="L720" s="11">
        <v>586814942</v>
      </c>
      <c r="M720" s="11" t="s">
        <v>1975</v>
      </c>
    </row>
    <row r="721" spans="1:14" ht="30" customHeight="1" x14ac:dyDescent="0.25">
      <c r="A721" s="11">
        <v>21</v>
      </c>
      <c r="B721" s="11" t="s">
        <v>1990</v>
      </c>
      <c r="C721" s="11">
        <v>1986</v>
      </c>
      <c r="D721" s="41" t="s">
        <v>1991</v>
      </c>
      <c r="E721" s="11" t="s">
        <v>166</v>
      </c>
      <c r="F721" s="12"/>
      <c r="G721" s="12"/>
      <c r="H721" s="12"/>
      <c r="I721" s="4"/>
      <c r="J721" s="4">
        <v>300</v>
      </c>
      <c r="K721" s="4"/>
      <c r="L721" s="11">
        <v>974186499</v>
      </c>
      <c r="M721" s="11" t="s">
        <v>1975</v>
      </c>
    </row>
    <row r="722" spans="1:14" ht="30" customHeight="1" x14ac:dyDescent="0.25">
      <c r="A722" s="11">
        <v>22</v>
      </c>
      <c r="B722" s="11" t="s">
        <v>2162</v>
      </c>
      <c r="C722" s="11">
        <v>1978</v>
      </c>
      <c r="D722" s="41" t="s">
        <v>2163</v>
      </c>
      <c r="E722" s="11" t="s">
        <v>166</v>
      </c>
      <c r="F722" s="12"/>
      <c r="G722" s="12"/>
      <c r="H722" s="12"/>
      <c r="I722" s="4">
        <v>2010</v>
      </c>
      <c r="J722" s="4">
        <v>100</v>
      </c>
      <c r="K722" s="4"/>
      <c r="L722" s="11">
        <v>358499901</v>
      </c>
      <c r="M722" s="12" t="s">
        <v>2321</v>
      </c>
      <c r="N722" s="17" t="s">
        <v>166</v>
      </c>
    </row>
    <row r="723" spans="1:14" ht="30" customHeight="1" x14ac:dyDescent="0.25">
      <c r="A723" s="11">
        <v>23</v>
      </c>
      <c r="B723" s="11" t="s">
        <v>2162</v>
      </c>
      <c r="C723" s="11">
        <v>1978</v>
      </c>
      <c r="D723" s="41" t="s">
        <v>2164</v>
      </c>
      <c r="E723" s="11" t="s">
        <v>166</v>
      </c>
      <c r="F723" s="12"/>
      <c r="G723" s="12"/>
      <c r="H723" s="12"/>
      <c r="I723" s="4">
        <v>2012</v>
      </c>
      <c r="J723" s="4">
        <v>100</v>
      </c>
      <c r="K723" s="4"/>
      <c r="L723" s="11"/>
      <c r="M723" s="12" t="s">
        <v>1859</v>
      </c>
    </row>
    <row r="724" spans="1:14" ht="30" customHeight="1" x14ac:dyDescent="0.25">
      <c r="A724" s="11">
        <v>24</v>
      </c>
      <c r="B724" s="11" t="s">
        <v>239</v>
      </c>
      <c r="C724" s="11">
        <v>1964</v>
      </c>
      <c r="D724" s="41" t="s">
        <v>2165</v>
      </c>
      <c r="E724" s="11" t="s">
        <v>166</v>
      </c>
      <c r="F724" s="12"/>
      <c r="G724" s="12"/>
      <c r="H724" s="12"/>
      <c r="I724" s="4">
        <v>2011</v>
      </c>
      <c r="J724" s="4">
        <v>100</v>
      </c>
      <c r="K724" s="4"/>
      <c r="L724" s="11">
        <v>337811613</v>
      </c>
      <c r="M724" s="12" t="s">
        <v>1859</v>
      </c>
    </row>
    <row r="725" spans="1:14" ht="30" customHeight="1" x14ac:dyDescent="0.25">
      <c r="A725" s="11">
        <v>25</v>
      </c>
      <c r="B725" s="11" t="s">
        <v>1964</v>
      </c>
      <c r="C725" s="11">
        <v>1973</v>
      </c>
      <c r="D725" s="41" t="s">
        <v>2166</v>
      </c>
      <c r="E725" s="11" t="s">
        <v>166</v>
      </c>
      <c r="F725" s="12"/>
      <c r="G725" s="12"/>
      <c r="H725" s="12"/>
      <c r="I725" s="4">
        <v>2012</v>
      </c>
      <c r="J725" s="4">
        <v>140</v>
      </c>
      <c r="K725" s="4"/>
      <c r="L725" s="11">
        <v>985858064</v>
      </c>
      <c r="M725" s="12" t="s">
        <v>1859</v>
      </c>
    </row>
    <row r="726" spans="1:14" ht="30" customHeight="1" x14ac:dyDescent="0.25">
      <c r="A726" s="11">
        <v>26</v>
      </c>
      <c r="B726" s="11" t="s">
        <v>2167</v>
      </c>
      <c r="C726" s="11">
        <v>1962</v>
      </c>
      <c r="D726" s="41" t="s">
        <v>2168</v>
      </c>
      <c r="E726" s="11" t="s">
        <v>166</v>
      </c>
      <c r="F726" s="12"/>
      <c r="G726" s="11"/>
      <c r="H726" s="11"/>
      <c r="I726" s="4">
        <v>2005</v>
      </c>
      <c r="J726" s="4">
        <v>216</v>
      </c>
      <c r="K726" s="4"/>
      <c r="L726" s="11">
        <v>988055781</v>
      </c>
      <c r="M726" s="12" t="s">
        <v>1859</v>
      </c>
    </row>
    <row r="727" spans="1:14" ht="30" customHeight="1" x14ac:dyDescent="0.25">
      <c r="A727" s="11">
        <v>27</v>
      </c>
      <c r="B727" s="11" t="s">
        <v>2169</v>
      </c>
      <c r="C727" s="11">
        <v>1961</v>
      </c>
      <c r="D727" s="41" t="s">
        <v>2170</v>
      </c>
      <c r="E727" s="11" t="s">
        <v>166</v>
      </c>
      <c r="F727" s="12"/>
      <c r="G727" s="12"/>
      <c r="H727" s="12"/>
      <c r="I727" s="4">
        <v>2014</v>
      </c>
      <c r="J727" s="4">
        <v>100</v>
      </c>
      <c r="K727" s="4"/>
      <c r="L727" s="11">
        <v>977113426</v>
      </c>
      <c r="M727" s="12" t="s">
        <v>1859</v>
      </c>
    </row>
    <row r="728" spans="1:14" ht="30" customHeight="1" x14ac:dyDescent="0.25">
      <c r="A728" s="11">
        <v>28</v>
      </c>
      <c r="B728" s="11" t="s">
        <v>2171</v>
      </c>
      <c r="C728" s="11">
        <v>1973</v>
      </c>
      <c r="D728" s="41" t="s">
        <v>2172</v>
      </c>
      <c r="E728" s="11" t="s">
        <v>166</v>
      </c>
      <c r="F728" s="12"/>
      <c r="G728" s="12"/>
      <c r="H728" s="12"/>
      <c r="I728" s="4">
        <v>2013</v>
      </c>
      <c r="J728" s="4">
        <v>200</v>
      </c>
      <c r="K728" s="4"/>
      <c r="L728" s="11">
        <v>985608008</v>
      </c>
      <c r="M728" s="12" t="s">
        <v>1859</v>
      </c>
    </row>
    <row r="729" spans="1:14" ht="30" customHeight="1" x14ac:dyDescent="0.25">
      <c r="A729" s="11">
        <v>29</v>
      </c>
      <c r="B729" s="11" t="s">
        <v>2173</v>
      </c>
      <c r="C729" s="11">
        <v>1991</v>
      </c>
      <c r="D729" s="41" t="s">
        <v>2174</v>
      </c>
      <c r="E729" s="11" t="s">
        <v>166</v>
      </c>
      <c r="F729" s="12"/>
      <c r="G729" s="12"/>
      <c r="H729" s="12"/>
      <c r="I729" s="4">
        <v>2011</v>
      </c>
      <c r="J729" s="4">
        <v>150</v>
      </c>
      <c r="K729" s="4"/>
      <c r="L729" s="11">
        <v>969665991</v>
      </c>
      <c r="M729" s="12" t="s">
        <v>1859</v>
      </c>
    </row>
    <row r="730" spans="1:14" ht="30" customHeight="1" x14ac:dyDescent="0.25">
      <c r="A730" s="11">
        <v>30</v>
      </c>
      <c r="B730" s="11" t="s">
        <v>2175</v>
      </c>
      <c r="C730" s="11">
        <v>1970</v>
      </c>
      <c r="D730" s="41" t="s">
        <v>2176</v>
      </c>
      <c r="E730" s="11" t="s">
        <v>166</v>
      </c>
      <c r="F730" s="12"/>
      <c r="G730" s="12"/>
      <c r="H730" s="12"/>
      <c r="I730" s="4">
        <v>2013</v>
      </c>
      <c r="J730" s="4">
        <v>200</v>
      </c>
      <c r="K730" s="4"/>
      <c r="L730" s="11">
        <v>595915002</v>
      </c>
      <c r="M730" s="12" t="s">
        <v>1859</v>
      </c>
    </row>
    <row r="731" spans="1:14" ht="30" customHeight="1" x14ac:dyDescent="0.25">
      <c r="A731" s="11">
        <v>31</v>
      </c>
      <c r="B731" s="11" t="s">
        <v>2177</v>
      </c>
      <c r="C731" s="11">
        <v>1976</v>
      </c>
      <c r="D731" s="41" t="s">
        <v>2178</v>
      </c>
      <c r="E731" s="11" t="s">
        <v>166</v>
      </c>
      <c r="F731" s="12"/>
      <c r="G731" s="12"/>
      <c r="H731" s="12"/>
      <c r="I731" s="4">
        <v>2010</v>
      </c>
      <c r="J731" s="4">
        <v>180</v>
      </c>
      <c r="K731" s="4"/>
      <c r="L731" s="11">
        <v>983432369</v>
      </c>
      <c r="M731" s="12" t="s">
        <v>1859</v>
      </c>
    </row>
    <row r="732" spans="1:14" ht="30" customHeight="1" x14ac:dyDescent="0.25">
      <c r="A732" s="11">
        <v>32</v>
      </c>
      <c r="B732" s="11" t="s">
        <v>2179</v>
      </c>
      <c r="C732" s="11">
        <v>1976</v>
      </c>
      <c r="D732" s="41" t="s">
        <v>2180</v>
      </c>
      <c r="E732" s="11" t="s">
        <v>166</v>
      </c>
      <c r="F732" s="12"/>
      <c r="G732" s="12"/>
      <c r="H732" s="12"/>
      <c r="I732" s="4">
        <v>2011</v>
      </c>
      <c r="J732" s="4">
        <v>200</v>
      </c>
      <c r="K732" s="4"/>
      <c r="L732" s="11">
        <v>393198090</v>
      </c>
      <c r="M732" s="12" t="s">
        <v>1859</v>
      </c>
    </row>
    <row r="733" spans="1:14" ht="30" customHeight="1" x14ac:dyDescent="0.25">
      <c r="A733" s="11">
        <v>33</v>
      </c>
      <c r="B733" s="11" t="s">
        <v>2181</v>
      </c>
      <c r="C733" s="11">
        <v>1976</v>
      </c>
      <c r="D733" s="41" t="s">
        <v>2182</v>
      </c>
      <c r="E733" s="11" t="s">
        <v>166</v>
      </c>
      <c r="F733" s="12"/>
      <c r="G733" s="12"/>
      <c r="H733" s="12"/>
      <c r="I733" s="4">
        <v>2011</v>
      </c>
      <c r="J733" s="4">
        <v>200</v>
      </c>
      <c r="K733" s="4"/>
      <c r="L733" s="11">
        <v>342192824</v>
      </c>
      <c r="M733" s="12" t="s">
        <v>1859</v>
      </c>
    </row>
    <row r="734" spans="1:14" ht="30" customHeight="1" x14ac:dyDescent="0.25">
      <c r="A734" s="11">
        <v>34</v>
      </c>
      <c r="B734" s="11" t="s">
        <v>2183</v>
      </c>
      <c r="C734" s="11">
        <v>2001</v>
      </c>
      <c r="D734" s="41" t="s">
        <v>2184</v>
      </c>
      <c r="E734" s="11" t="s">
        <v>166</v>
      </c>
      <c r="F734" s="12"/>
      <c r="G734" s="12"/>
      <c r="H734" s="12"/>
      <c r="I734" s="4">
        <v>2013</v>
      </c>
      <c r="J734" s="4">
        <v>282</v>
      </c>
      <c r="K734" s="4"/>
      <c r="L734" s="11">
        <v>989661481</v>
      </c>
      <c r="M734" s="12" t="s">
        <v>1859</v>
      </c>
    </row>
    <row r="735" spans="1:14" ht="30" customHeight="1" x14ac:dyDescent="0.25">
      <c r="A735" s="11">
        <v>35</v>
      </c>
      <c r="B735" s="11" t="s">
        <v>2185</v>
      </c>
      <c r="C735" s="11">
        <v>1975</v>
      </c>
      <c r="D735" s="41" t="s">
        <v>2186</v>
      </c>
      <c r="E735" s="11" t="s">
        <v>166</v>
      </c>
      <c r="F735" s="12"/>
      <c r="G735" s="12"/>
      <c r="H735" s="12"/>
      <c r="I735" s="4">
        <v>2012</v>
      </c>
      <c r="J735" s="4">
        <v>200</v>
      </c>
      <c r="K735" s="4"/>
      <c r="L735" s="11">
        <v>383074841</v>
      </c>
      <c r="M735" s="12" t="s">
        <v>1859</v>
      </c>
    </row>
    <row r="736" spans="1:14" ht="30" customHeight="1" x14ac:dyDescent="0.25">
      <c r="A736" s="11">
        <v>36</v>
      </c>
      <c r="B736" s="11" t="s">
        <v>2187</v>
      </c>
      <c r="C736" s="11">
        <v>1976</v>
      </c>
      <c r="D736" s="41" t="s">
        <v>2188</v>
      </c>
      <c r="E736" s="11" t="s">
        <v>166</v>
      </c>
      <c r="F736" s="12"/>
      <c r="G736" s="12"/>
      <c r="H736" s="12"/>
      <c r="I736" s="4">
        <v>2008</v>
      </c>
      <c r="J736" s="4">
        <v>360</v>
      </c>
      <c r="K736" s="4"/>
      <c r="L736" s="11">
        <v>974676844</v>
      </c>
      <c r="M736" s="12" t="s">
        <v>1859</v>
      </c>
    </row>
    <row r="737" spans="1:13" ht="30" customHeight="1" x14ac:dyDescent="0.25">
      <c r="A737" s="11">
        <v>37</v>
      </c>
      <c r="B737" s="11" t="s">
        <v>2189</v>
      </c>
      <c r="C737" s="11">
        <v>1982</v>
      </c>
      <c r="D737" s="41" t="s">
        <v>2190</v>
      </c>
      <c r="E737" s="11" t="s">
        <v>166</v>
      </c>
      <c r="F737" s="12"/>
      <c r="G737" s="12"/>
      <c r="H737" s="12"/>
      <c r="I737" s="4">
        <v>2012</v>
      </c>
      <c r="J737" s="4">
        <v>80</v>
      </c>
      <c r="K737" s="4"/>
      <c r="L737" s="11">
        <v>972295401</v>
      </c>
      <c r="M737" s="12" t="s">
        <v>1859</v>
      </c>
    </row>
    <row r="738" spans="1:13" ht="30" customHeight="1" x14ac:dyDescent="0.25">
      <c r="A738" s="11">
        <v>38</v>
      </c>
      <c r="B738" s="11" t="s">
        <v>2191</v>
      </c>
      <c r="C738" s="11">
        <v>1969</v>
      </c>
      <c r="D738" s="41" t="s">
        <v>2192</v>
      </c>
      <c r="E738" s="11" t="s">
        <v>166</v>
      </c>
      <c r="F738" s="12"/>
      <c r="G738" s="12"/>
      <c r="H738" s="12"/>
      <c r="I738" s="4">
        <v>2012</v>
      </c>
      <c r="J738" s="4">
        <v>560</v>
      </c>
      <c r="K738" s="4"/>
      <c r="L738" s="11">
        <v>971275536</v>
      </c>
      <c r="M738" s="12" t="s">
        <v>1859</v>
      </c>
    </row>
    <row r="739" spans="1:13" ht="30" customHeight="1" x14ac:dyDescent="0.25">
      <c r="A739" s="11">
        <v>39</v>
      </c>
      <c r="B739" s="11" t="s">
        <v>326</v>
      </c>
      <c r="C739" s="11">
        <v>1950</v>
      </c>
      <c r="D739" s="41" t="s">
        <v>2193</v>
      </c>
      <c r="E739" s="11" t="s">
        <v>166</v>
      </c>
      <c r="F739" s="12"/>
      <c r="G739" s="12"/>
      <c r="H739" s="12"/>
      <c r="I739" s="4">
        <v>2012</v>
      </c>
      <c r="J739" s="4">
        <v>360</v>
      </c>
      <c r="K739" s="4"/>
      <c r="L739" s="11">
        <v>356771595</v>
      </c>
      <c r="M739" s="12" t="s">
        <v>1859</v>
      </c>
    </row>
    <row r="740" spans="1:13" ht="30" customHeight="1" x14ac:dyDescent="0.25">
      <c r="A740" s="11">
        <v>40</v>
      </c>
      <c r="B740" s="11" t="s">
        <v>2194</v>
      </c>
      <c r="C740" s="11">
        <v>1987</v>
      </c>
      <c r="D740" s="41" t="s">
        <v>2195</v>
      </c>
      <c r="E740" s="11" t="s">
        <v>166</v>
      </c>
      <c r="F740" s="12"/>
      <c r="G740" s="12"/>
      <c r="H740" s="12"/>
      <c r="I740" s="4">
        <v>2011</v>
      </c>
      <c r="J740" s="4">
        <v>200</v>
      </c>
      <c r="K740" s="4"/>
      <c r="L740" s="11">
        <v>379753487</v>
      </c>
      <c r="M740" s="12" t="s">
        <v>1859</v>
      </c>
    </row>
    <row r="741" spans="1:13" ht="30" customHeight="1" x14ac:dyDescent="0.25">
      <c r="A741" s="11">
        <v>41</v>
      </c>
      <c r="B741" s="11" t="s">
        <v>2196</v>
      </c>
      <c r="C741" s="11">
        <v>1977</v>
      </c>
      <c r="D741" s="41" t="s">
        <v>2197</v>
      </c>
      <c r="E741" s="11" t="s">
        <v>166</v>
      </c>
      <c r="F741" s="12"/>
      <c r="G741" s="12"/>
      <c r="H741" s="12"/>
      <c r="I741" s="4">
        <v>2012</v>
      </c>
      <c r="J741" s="4">
        <v>200</v>
      </c>
      <c r="K741" s="4"/>
      <c r="L741" s="11">
        <v>599736070</v>
      </c>
      <c r="M741" s="12" t="s">
        <v>1859</v>
      </c>
    </row>
    <row r="742" spans="1:13" ht="30" customHeight="1" x14ac:dyDescent="0.25">
      <c r="A742" s="11">
        <v>42</v>
      </c>
      <c r="B742" s="11" t="s">
        <v>2198</v>
      </c>
      <c r="C742" s="11">
        <v>1983</v>
      </c>
      <c r="D742" s="41" t="s">
        <v>1987</v>
      </c>
      <c r="E742" s="11" t="s">
        <v>166</v>
      </c>
      <c r="F742" s="12"/>
      <c r="G742" s="12"/>
      <c r="H742" s="12"/>
      <c r="I742" s="4">
        <v>2012</v>
      </c>
      <c r="J742" s="4">
        <v>200</v>
      </c>
      <c r="K742" s="4"/>
      <c r="L742" s="11">
        <v>572581198</v>
      </c>
      <c r="M742" s="12" t="s">
        <v>1859</v>
      </c>
    </row>
    <row r="743" spans="1:13" s="51" customFormat="1" ht="30" customHeight="1" x14ac:dyDescent="0.25">
      <c r="A743" s="51">
        <v>31</v>
      </c>
      <c r="B743" s="149" t="s">
        <v>2262</v>
      </c>
      <c r="C743" s="149"/>
      <c r="D743" s="85">
        <f>A767</f>
        <v>24</v>
      </c>
      <c r="E743" s="86">
        <f>COUNTIF(E744:E767,"X")</f>
        <v>24</v>
      </c>
      <c r="F743" s="86">
        <f t="shared" ref="F743:H743" si="30">COUNTIF(F744:F767,"X")</f>
        <v>0</v>
      </c>
      <c r="G743" s="86">
        <f t="shared" si="30"/>
        <v>0</v>
      </c>
      <c r="H743" s="86">
        <f t="shared" si="30"/>
        <v>0</v>
      </c>
      <c r="J743" s="51">
        <f>SUM(J744:J767)</f>
        <v>2750</v>
      </c>
    </row>
    <row r="744" spans="1:13" ht="30" customHeight="1" x14ac:dyDescent="0.25">
      <c r="A744" s="11">
        <v>1</v>
      </c>
      <c r="B744" s="11" t="s">
        <v>1992</v>
      </c>
      <c r="C744" s="11">
        <v>1990</v>
      </c>
      <c r="D744" s="11"/>
      <c r="E744" s="11" t="s">
        <v>166</v>
      </c>
      <c r="F744" s="12"/>
      <c r="G744" s="12"/>
      <c r="H744" s="12"/>
      <c r="I744" s="6"/>
      <c r="J744" s="4">
        <v>100</v>
      </c>
      <c r="K744" s="4"/>
      <c r="L744" s="11">
        <v>344046608</v>
      </c>
      <c r="M744" s="11" t="s">
        <v>1994</v>
      </c>
    </row>
    <row r="745" spans="1:13" ht="30" customHeight="1" x14ac:dyDescent="0.25">
      <c r="A745" s="11">
        <v>2</v>
      </c>
      <c r="B745" s="11" t="s">
        <v>1995</v>
      </c>
      <c r="C745" s="11">
        <v>1970</v>
      </c>
      <c r="D745" s="11" t="s">
        <v>1996</v>
      </c>
      <c r="E745" s="11" t="s">
        <v>166</v>
      </c>
      <c r="F745" s="12"/>
      <c r="G745" s="12"/>
      <c r="H745" s="12"/>
      <c r="I745" s="6"/>
      <c r="J745" s="4">
        <v>100</v>
      </c>
      <c r="K745" s="4"/>
      <c r="L745" s="11">
        <v>379965787</v>
      </c>
      <c r="M745" s="11" t="s">
        <v>1994</v>
      </c>
    </row>
    <row r="746" spans="1:13" ht="30" customHeight="1" x14ac:dyDescent="0.25">
      <c r="A746" s="11">
        <v>3</v>
      </c>
      <c r="B746" s="11" t="s">
        <v>1997</v>
      </c>
      <c r="C746" s="11">
        <v>1962</v>
      </c>
      <c r="D746" s="11" t="s">
        <v>1998</v>
      </c>
      <c r="E746" s="11" t="s">
        <v>166</v>
      </c>
      <c r="F746" s="12"/>
      <c r="G746" s="12"/>
      <c r="H746" s="12"/>
      <c r="I746" s="6"/>
      <c r="J746" s="4">
        <v>100</v>
      </c>
      <c r="K746" s="4"/>
      <c r="L746" s="11">
        <v>372797215</v>
      </c>
      <c r="M746" s="11" t="s">
        <v>1994</v>
      </c>
    </row>
    <row r="747" spans="1:13" ht="30" customHeight="1" x14ac:dyDescent="0.25">
      <c r="A747" s="11">
        <v>4</v>
      </c>
      <c r="B747" s="11" t="s">
        <v>1999</v>
      </c>
      <c r="C747" s="11">
        <v>1964</v>
      </c>
      <c r="D747" s="11" t="s">
        <v>2000</v>
      </c>
      <c r="E747" s="11" t="s">
        <v>166</v>
      </c>
      <c r="F747" s="12"/>
      <c r="G747" s="12"/>
      <c r="H747" s="12"/>
      <c r="I747" s="6"/>
      <c r="J747" s="4">
        <v>100</v>
      </c>
      <c r="K747" s="4"/>
      <c r="L747" s="11">
        <v>387032905</v>
      </c>
      <c r="M747" s="11" t="s">
        <v>1994</v>
      </c>
    </row>
    <row r="748" spans="1:13" ht="30" customHeight="1" x14ac:dyDescent="0.25">
      <c r="A748" s="11">
        <v>5</v>
      </c>
      <c r="B748" s="11" t="s">
        <v>1992</v>
      </c>
      <c r="C748" s="11">
        <v>1996</v>
      </c>
      <c r="D748" s="11" t="s">
        <v>2001</v>
      </c>
      <c r="E748" s="11" t="s">
        <v>166</v>
      </c>
      <c r="F748" s="12"/>
      <c r="G748" s="12"/>
      <c r="H748" s="12"/>
      <c r="I748" s="12"/>
      <c r="J748" s="4">
        <v>140</v>
      </c>
      <c r="K748" s="4"/>
      <c r="L748" s="11">
        <v>344046660</v>
      </c>
      <c r="M748" s="11" t="s">
        <v>1994</v>
      </c>
    </row>
    <row r="749" spans="1:13" ht="30" customHeight="1" x14ac:dyDescent="0.25">
      <c r="A749" s="11">
        <v>6</v>
      </c>
      <c r="B749" s="11" t="s">
        <v>2002</v>
      </c>
      <c r="C749" s="11">
        <v>1987</v>
      </c>
      <c r="D749" s="11" t="s">
        <v>2003</v>
      </c>
      <c r="E749" s="11" t="s">
        <v>166</v>
      </c>
      <c r="F749" s="12"/>
      <c r="G749" s="12"/>
      <c r="H749" s="12"/>
      <c r="I749" s="12"/>
      <c r="J749" s="4">
        <v>100</v>
      </c>
      <c r="K749" s="4"/>
      <c r="L749" s="11">
        <v>865650855</v>
      </c>
      <c r="M749" s="11" t="s">
        <v>1994</v>
      </c>
    </row>
    <row r="750" spans="1:13" ht="30" customHeight="1" x14ac:dyDescent="0.25">
      <c r="A750" s="11">
        <v>7</v>
      </c>
      <c r="B750" s="11" t="s">
        <v>2004</v>
      </c>
      <c r="C750" s="11">
        <v>1988</v>
      </c>
      <c r="D750" s="11" t="s">
        <v>2005</v>
      </c>
      <c r="E750" s="11" t="s">
        <v>166</v>
      </c>
      <c r="F750" s="12"/>
      <c r="G750" s="12"/>
      <c r="H750" s="12"/>
      <c r="I750" s="12"/>
      <c r="J750" s="4">
        <v>250</v>
      </c>
      <c r="K750" s="4"/>
      <c r="L750" s="11">
        <v>916271988</v>
      </c>
      <c r="M750" s="11" t="s">
        <v>1994</v>
      </c>
    </row>
    <row r="751" spans="1:13" ht="30" customHeight="1" x14ac:dyDescent="0.25">
      <c r="A751" s="11">
        <v>8</v>
      </c>
      <c r="B751" s="11" t="s">
        <v>2006</v>
      </c>
      <c r="C751" s="11">
        <v>1966</v>
      </c>
      <c r="D751" s="11" t="s">
        <v>2007</v>
      </c>
      <c r="E751" s="11" t="s">
        <v>166</v>
      </c>
      <c r="F751" s="12"/>
      <c r="G751" s="12"/>
      <c r="H751" s="12"/>
      <c r="I751" s="12"/>
      <c r="J751" s="4">
        <v>100</v>
      </c>
      <c r="K751" s="4"/>
      <c r="L751" s="11">
        <v>399504385</v>
      </c>
      <c r="M751" s="11" t="s">
        <v>1994</v>
      </c>
    </row>
    <row r="752" spans="1:13" ht="30" customHeight="1" x14ac:dyDescent="0.25">
      <c r="A752" s="11">
        <v>9</v>
      </c>
      <c r="B752" s="11" t="s">
        <v>2008</v>
      </c>
      <c r="C752" s="11">
        <v>1991</v>
      </c>
      <c r="D752" s="11" t="s">
        <v>2009</v>
      </c>
      <c r="E752" s="11" t="s">
        <v>166</v>
      </c>
      <c r="F752" s="12"/>
      <c r="G752" s="12"/>
      <c r="H752" s="12"/>
      <c r="I752" s="12"/>
      <c r="J752" s="4">
        <v>100</v>
      </c>
      <c r="K752" s="4"/>
      <c r="L752" s="11">
        <v>964653370</v>
      </c>
      <c r="M752" s="11" t="s">
        <v>1994</v>
      </c>
    </row>
    <row r="753" spans="1:13" ht="30" customHeight="1" x14ac:dyDescent="0.25">
      <c r="A753" s="11">
        <v>10</v>
      </c>
      <c r="B753" s="11" t="s">
        <v>2010</v>
      </c>
      <c r="C753" s="11">
        <v>1964</v>
      </c>
      <c r="D753" s="11" t="s">
        <v>2011</v>
      </c>
      <c r="E753" s="11" t="s">
        <v>166</v>
      </c>
      <c r="F753" s="12"/>
      <c r="G753" s="12"/>
      <c r="H753" s="12"/>
      <c r="I753" s="12"/>
      <c r="J753" s="4">
        <v>200</v>
      </c>
      <c r="K753" s="4"/>
      <c r="L753" s="11">
        <v>966263648</v>
      </c>
      <c r="M753" s="11" t="s">
        <v>1994</v>
      </c>
    </row>
    <row r="754" spans="1:13" ht="30" customHeight="1" x14ac:dyDescent="0.25">
      <c r="A754" s="11">
        <v>11</v>
      </c>
      <c r="B754" s="11" t="s">
        <v>2012</v>
      </c>
      <c r="C754" s="11">
        <v>1947</v>
      </c>
      <c r="D754" s="11" t="s">
        <v>2000</v>
      </c>
      <c r="E754" s="11" t="s">
        <v>166</v>
      </c>
      <c r="F754" s="12"/>
      <c r="G754" s="12"/>
      <c r="H754" s="12"/>
      <c r="I754" s="12"/>
      <c r="J754" s="4">
        <v>100</v>
      </c>
      <c r="K754" s="4"/>
      <c r="L754" s="11">
        <v>982247821</v>
      </c>
      <c r="M754" s="11" t="s">
        <v>1994</v>
      </c>
    </row>
    <row r="755" spans="1:13" ht="30" customHeight="1" x14ac:dyDescent="0.25">
      <c r="A755" s="11">
        <v>12</v>
      </c>
      <c r="B755" s="11" t="s">
        <v>2013</v>
      </c>
      <c r="C755" s="11">
        <v>1964</v>
      </c>
      <c r="D755" s="11" t="s">
        <v>2000</v>
      </c>
      <c r="E755" s="11" t="s">
        <v>166</v>
      </c>
      <c r="F755" s="12"/>
      <c r="G755" s="12"/>
      <c r="H755" s="12"/>
      <c r="I755" s="12"/>
      <c r="J755" s="4">
        <v>100</v>
      </c>
      <c r="K755" s="4"/>
      <c r="L755" s="11">
        <v>387032905</v>
      </c>
      <c r="M755" s="11" t="s">
        <v>1994</v>
      </c>
    </row>
    <row r="756" spans="1:13" ht="30" customHeight="1" x14ac:dyDescent="0.25">
      <c r="A756" s="11">
        <v>13</v>
      </c>
      <c r="B756" s="11" t="s">
        <v>2014</v>
      </c>
      <c r="C756" s="11">
        <v>1969</v>
      </c>
      <c r="D756" s="11" t="s">
        <v>2000</v>
      </c>
      <c r="E756" s="11" t="s">
        <v>166</v>
      </c>
      <c r="F756" s="12"/>
      <c r="G756" s="12"/>
      <c r="H756" s="12"/>
      <c r="I756" s="12"/>
      <c r="J756" s="4">
        <v>120</v>
      </c>
      <c r="K756" s="4"/>
      <c r="L756" s="11">
        <v>388029879</v>
      </c>
      <c r="M756" s="11" t="s">
        <v>1994</v>
      </c>
    </row>
    <row r="757" spans="1:13" ht="30" customHeight="1" x14ac:dyDescent="0.25">
      <c r="A757" s="11">
        <v>14</v>
      </c>
      <c r="B757" s="11" t="s">
        <v>2015</v>
      </c>
      <c r="C757" s="11">
        <v>1961</v>
      </c>
      <c r="D757" s="11" t="s">
        <v>2016</v>
      </c>
      <c r="E757" s="11" t="s">
        <v>166</v>
      </c>
      <c r="F757" s="12"/>
      <c r="G757" s="12"/>
      <c r="H757" s="12"/>
      <c r="I757" s="12"/>
      <c r="J757" s="4">
        <v>100</v>
      </c>
      <c r="K757" s="4"/>
      <c r="L757" s="11">
        <v>359584538</v>
      </c>
      <c r="M757" s="11" t="s">
        <v>1994</v>
      </c>
    </row>
    <row r="758" spans="1:13" ht="30" customHeight="1" x14ac:dyDescent="0.25">
      <c r="A758" s="11">
        <v>15</v>
      </c>
      <c r="B758" s="11" t="s">
        <v>2017</v>
      </c>
      <c r="C758" s="11">
        <v>1967</v>
      </c>
      <c r="D758" s="11" t="s">
        <v>2018</v>
      </c>
      <c r="E758" s="11" t="s">
        <v>166</v>
      </c>
      <c r="F758" s="12"/>
      <c r="G758" s="12"/>
      <c r="H758" s="12"/>
      <c r="I758" s="12"/>
      <c r="J758" s="4">
        <v>100</v>
      </c>
      <c r="K758" s="4"/>
      <c r="L758" s="11">
        <v>397631093</v>
      </c>
      <c r="M758" s="11" t="s">
        <v>1994</v>
      </c>
    </row>
    <row r="759" spans="1:13" ht="30" customHeight="1" x14ac:dyDescent="0.25">
      <c r="A759" s="11">
        <v>16</v>
      </c>
      <c r="B759" s="11" t="s">
        <v>1992</v>
      </c>
      <c r="C759" s="11">
        <v>1990</v>
      </c>
      <c r="D759" s="11" t="s">
        <v>2000</v>
      </c>
      <c r="E759" s="11" t="s">
        <v>166</v>
      </c>
      <c r="F759" s="12"/>
      <c r="G759" s="12"/>
      <c r="H759" s="12"/>
      <c r="I759" s="12"/>
      <c r="J759" s="4">
        <v>100</v>
      </c>
      <c r="K759" s="4"/>
      <c r="L759" s="11"/>
      <c r="M759" s="11" t="s">
        <v>1994</v>
      </c>
    </row>
    <row r="760" spans="1:13" ht="30" customHeight="1" x14ac:dyDescent="0.25">
      <c r="A760" s="11">
        <v>17</v>
      </c>
      <c r="B760" s="11" t="s">
        <v>1995</v>
      </c>
      <c r="C760" s="11">
        <v>1970</v>
      </c>
      <c r="D760" s="11" t="s">
        <v>1996</v>
      </c>
      <c r="E760" s="11" t="s">
        <v>166</v>
      </c>
      <c r="F760" s="12"/>
      <c r="G760" s="12"/>
      <c r="H760" s="12"/>
      <c r="I760" s="12"/>
      <c r="J760" s="4">
        <v>100</v>
      </c>
      <c r="K760" s="4"/>
      <c r="L760" s="11">
        <v>379965787</v>
      </c>
      <c r="M760" s="11" t="s">
        <v>1994</v>
      </c>
    </row>
    <row r="761" spans="1:13" ht="30" customHeight="1" x14ac:dyDescent="0.25">
      <c r="A761" s="11">
        <v>18</v>
      </c>
      <c r="B761" s="11" t="s">
        <v>1997</v>
      </c>
      <c r="C761" s="11">
        <v>1962</v>
      </c>
      <c r="D761" s="11" t="s">
        <v>1998</v>
      </c>
      <c r="E761" s="11" t="s">
        <v>166</v>
      </c>
      <c r="F761" s="12"/>
      <c r="G761" s="12"/>
      <c r="H761" s="12"/>
      <c r="I761" s="12"/>
      <c r="J761" s="4">
        <v>100</v>
      </c>
      <c r="K761" s="4"/>
      <c r="L761" s="11">
        <v>372797215</v>
      </c>
      <c r="M761" s="11" t="s">
        <v>1994</v>
      </c>
    </row>
    <row r="762" spans="1:13" ht="30" customHeight="1" x14ac:dyDescent="0.25">
      <c r="A762" s="11">
        <v>19</v>
      </c>
      <c r="B762" s="11" t="s">
        <v>1999</v>
      </c>
      <c r="C762" s="11">
        <v>1964</v>
      </c>
      <c r="D762" s="11" t="s">
        <v>1996</v>
      </c>
      <c r="E762" s="11" t="s">
        <v>166</v>
      </c>
      <c r="F762" s="12"/>
      <c r="G762" s="12"/>
      <c r="H762" s="12"/>
      <c r="I762" s="12"/>
      <c r="J762" s="4">
        <v>100</v>
      </c>
      <c r="K762" s="4"/>
      <c r="L762" s="11">
        <v>387032905</v>
      </c>
      <c r="M762" s="11" t="s">
        <v>1994</v>
      </c>
    </row>
    <row r="763" spans="1:13" ht="30" customHeight="1" x14ac:dyDescent="0.25">
      <c r="A763" s="11">
        <v>20</v>
      </c>
      <c r="B763" s="11" t="s">
        <v>2019</v>
      </c>
      <c r="C763" s="11">
        <v>2001</v>
      </c>
      <c r="D763" s="11" t="s">
        <v>2020</v>
      </c>
      <c r="E763" s="11" t="s">
        <v>166</v>
      </c>
      <c r="F763" s="12"/>
      <c r="G763" s="12"/>
      <c r="H763" s="12"/>
      <c r="I763" s="12"/>
      <c r="J763" s="4">
        <v>120</v>
      </c>
      <c r="K763" s="4"/>
      <c r="L763" s="11"/>
      <c r="M763" s="11" t="s">
        <v>1994</v>
      </c>
    </row>
    <row r="764" spans="1:13" ht="30" customHeight="1" x14ac:dyDescent="0.25">
      <c r="A764" s="11">
        <v>21</v>
      </c>
      <c r="B764" s="11" t="s">
        <v>2199</v>
      </c>
      <c r="C764" s="11">
        <v>1977</v>
      </c>
      <c r="D764" s="11" t="s">
        <v>2200</v>
      </c>
      <c r="E764" s="11" t="s">
        <v>166</v>
      </c>
      <c r="F764" s="12"/>
      <c r="G764" s="12"/>
      <c r="H764" s="12"/>
      <c r="I764" s="12">
        <v>2013</v>
      </c>
      <c r="J764" s="4">
        <v>120</v>
      </c>
      <c r="K764" s="4"/>
      <c r="L764" s="11">
        <v>983512177</v>
      </c>
      <c r="M764" s="12" t="s">
        <v>1859</v>
      </c>
    </row>
    <row r="765" spans="1:13" ht="30" customHeight="1" x14ac:dyDescent="0.25">
      <c r="A765" s="11">
        <v>22</v>
      </c>
      <c r="B765" s="11" t="s">
        <v>2201</v>
      </c>
      <c r="C765" s="11">
        <v>1984</v>
      </c>
      <c r="D765" s="11" t="s">
        <v>2202</v>
      </c>
      <c r="E765" s="11" t="s">
        <v>166</v>
      </c>
      <c r="F765" s="12"/>
      <c r="G765" s="12"/>
      <c r="H765" s="12"/>
      <c r="I765" s="12">
        <v>2013</v>
      </c>
      <c r="J765" s="4">
        <v>100</v>
      </c>
      <c r="K765" s="4"/>
      <c r="L765" s="11">
        <v>989090284</v>
      </c>
      <c r="M765" s="12" t="s">
        <v>1859</v>
      </c>
    </row>
    <row r="766" spans="1:13" ht="30" customHeight="1" x14ac:dyDescent="0.25">
      <c r="A766" s="11">
        <v>23</v>
      </c>
      <c r="B766" s="11" t="s">
        <v>2203</v>
      </c>
      <c r="C766" s="11">
        <v>1966</v>
      </c>
      <c r="D766" s="11" t="s">
        <v>2204</v>
      </c>
      <c r="E766" s="11" t="s">
        <v>166</v>
      </c>
      <c r="F766" s="12"/>
      <c r="G766" s="12"/>
      <c r="H766" s="12"/>
      <c r="I766" s="12">
        <v>2010</v>
      </c>
      <c r="J766" s="4">
        <v>100</v>
      </c>
      <c r="K766" s="4"/>
      <c r="L766" s="11">
        <v>972059043</v>
      </c>
      <c r="M766" s="12" t="s">
        <v>1859</v>
      </c>
    </row>
    <row r="767" spans="1:13" ht="30" customHeight="1" x14ac:dyDescent="0.25">
      <c r="A767" s="11">
        <v>24</v>
      </c>
      <c r="B767" s="11" t="s">
        <v>2205</v>
      </c>
      <c r="C767" s="11">
        <v>1983</v>
      </c>
      <c r="D767" s="11" t="s">
        <v>2206</v>
      </c>
      <c r="E767" s="11" t="s">
        <v>166</v>
      </c>
      <c r="F767" s="12"/>
      <c r="G767" s="12"/>
      <c r="H767" s="12"/>
      <c r="I767" s="12">
        <v>2012</v>
      </c>
      <c r="J767" s="4">
        <v>100</v>
      </c>
      <c r="K767" s="4"/>
      <c r="L767" s="11">
        <v>988112864</v>
      </c>
      <c r="M767" s="12" t="s">
        <v>1859</v>
      </c>
    </row>
    <row r="768" spans="1:13" s="51" customFormat="1" ht="30" customHeight="1" x14ac:dyDescent="0.25">
      <c r="A768" s="51">
        <v>32</v>
      </c>
      <c r="B768" s="149" t="s">
        <v>2263</v>
      </c>
      <c r="C768" s="149"/>
      <c r="D768" s="85">
        <f>A798</f>
        <v>30</v>
      </c>
      <c r="E768" s="86">
        <f>COUNTIF(E769:E798,"X")</f>
        <v>25</v>
      </c>
      <c r="F768" s="86">
        <f t="shared" ref="F768:H768" si="31">COUNTIF(F769:F798,"X")</f>
        <v>0</v>
      </c>
      <c r="G768" s="86">
        <f t="shared" si="31"/>
        <v>5</v>
      </c>
      <c r="H768" s="86">
        <f t="shared" si="31"/>
        <v>0</v>
      </c>
      <c r="J768" s="51">
        <f>SUM(J769:J798)</f>
        <v>7200</v>
      </c>
    </row>
    <row r="769" spans="1:13" ht="30" customHeight="1" x14ac:dyDescent="0.25">
      <c r="A769" s="11">
        <v>1</v>
      </c>
      <c r="B769" s="11" t="s">
        <v>2207</v>
      </c>
      <c r="C769" s="11">
        <v>1977</v>
      </c>
      <c r="D769" s="4" t="s">
        <v>2208</v>
      </c>
      <c r="E769" s="11" t="s">
        <v>166</v>
      </c>
      <c r="F769" s="11"/>
      <c r="G769" s="11"/>
      <c r="H769" s="11"/>
      <c r="I769" s="4">
        <v>2009</v>
      </c>
      <c r="J769" s="4">
        <v>200</v>
      </c>
      <c r="K769" s="4"/>
      <c r="L769" s="4">
        <v>338157394</v>
      </c>
      <c r="M769" s="12" t="s">
        <v>1859</v>
      </c>
    </row>
    <row r="770" spans="1:13" ht="30" customHeight="1" x14ac:dyDescent="0.25">
      <c r="A770" s="11">
        <v>2</v>
      </c>
      <c r="B770" s="11" t="s">
        <v>2209</v>
      </c>
      <c r="C770" s="11">
        <v>1999</v>
      </c>
      <c r="D770" s="4"/>
      <c r="E770" s="11" t="s">
        <v>166</v>
      </c>
      <c r="F770" s="11"/>
      <c r="G770" s="11"/>
      <c r="H770" s="11"/>
      <c r="I770" s="4">
        <v>1990</v>
      </c>
      <c r="J770" s="4">
        <v>100</v>
      </c>
      <c r="K770" s="4"/>
      <c r="L770" s="4">
        <v>392157944</v>
      </c>
      <c r="M770" s="12" t="s">
        <v>1859</v>
      </c>
    </row>
    <row r="771" spans="1:13" ht="30" customHeight="1" x14ac:dyDescent="0.25">
      <c r="A771" s="11">
        <v>3</v>
      </c>
      <c r="B771" s="11" t="s">
        <v>2210</v>
      </c>
      <c r="C771" s="11">
        <v>1978</v>
      </c>
      <c r="D771" s="4" t="s">
        <v>2211</v>
      </c>
      <c r="E771" s="11" t="s">
        <v>166</v>
      </c>
      <c r="F771" s="11"/>
      <c r="G771" s="11"/>
      <c r="H771" s="11"/>
      <c r="I771" s="4">
        <v>1993</v>
      </c>
      <c r="J771" s="4">
        <v>400</v>
      </c>
      <c r="K771" s="4"/>
      <c r="L771" s="4">
        <v>378546499</v>
      </c>
      <c r="M771" s="12" t="s">
        <v>1859</v>
      </c>
    </row>
    <row r="772" spans="1:13" ht="30" customHeight="1" x14ac:dyDescent="0.25">
      <c r="A772" s="11">
        <v>4</v>
      </c>
      <c r="B772" s="11" t="s">
        <v>2212</v>
      </c>
      <c r="C772" s="11">
        <v>1990</v>
      </c>
      <c r="D772" s="4" t="s">
        <v>2213</v>
      </c>
      <c r="E772" s="11" t="s">
        <v>166</v>
      </c>
      <c r="F772" s="11"/>
      <c r="G772" s="11"/>
      <c r="H772" s="11"/>
      <c r="I772" s="4">
        <v>2000</v>
      </c>
      <c r="J772" s="4">
        <v>400</v>
      </c>
      <c r="K772" s="4"/>
      <c r="L772" s="4">
        <v>362086235</v>
      </c>
      <c r="M772" s="12" t="s">
        <v>1859</v>
      </c>
    </row>
    <row r="773" spans="1:13" ht="30" customHeight="1" x14ac:dyDescent="0.25">
      <c r="A773" s="11">
        <v>5</v>
      </c>
      <c r="B773" s="11" t="s">
        <v>2214</v>
      </c>
      <c r="C773" s="11">
        <v>1986</v>
      </c>
      <c r="D773" s="4" t="s">
        <v>2215</v>
      </c>
      <c r="E773" s="11"/>
      <c r="F773" s="11"/>
      <c r="G773" s="11" t="s">
        <v>166</v>
      </c>
      <c r="H773" s="11"/>
      <c r="I773" s="4">
        <v>1993</v>
      </c>
      <c r="J773" s="4">
        <v>400</v>
      </c>
      <c r="K773" s="4"/>
      <c r="L773" s="4">
        <v>977189925</v>
      </c>
      <c r="M773" s="12" t="s">
        <v>1859</v>
      </c>
    </row>
    <row r="774" spans="1:13" ht="30" customHeight="1" x14ac:dyDescent="0.25">
      <c r="A774" s="11">
        <v>6</v>
      </c>
      <c r="B774" s="11" t="s">
        <v>2216</v>
      </c>
      <c r="C774" s="11">
        <v>1982</v>
      </c>
      <c r="D774" s="4" t="s">
        <v>2217</v>
      </c>
      <c r="E774" s="11" t="s">
        <v>166</v>
      </c>
      <c r="F774" s="11"/>
      <c r="G774" s="11"/>
      <c r="H774" s="11"/>
      <c r="I774" s="4">
        <v>2000</v>
      </c>
      <c r="J774" s="4">
        <v>400</v>
      </c>
      <c r="K774" s="4"/>
      <c r="L774" s="4">
        <v>356229766</v>
      </c>
      <c r="M774" s="12" t="s">
        <v>1859</v>
      </c>
    </row>
    <row r="775" spans="1:13" ht="30" customHeight="1" x14ac:dyDescent="0.25">
      <c r="A775" s="11">
        <v>7</v>
      </c>
      <c r="B775" s="11" t="s">
        <v>2218</v>
      </c>
      <c r="C775" s="11">
        <v>1974</v>
      </c>
      <c r="D775" s="4" t="s">
        <v>2219</v>
      </c>
      <c r="E775" s="11" t="s">
        <v>166</v>
      </c>
      <c r="F775" s="11"/>
      <c r="G775" s="11"/>
      <c r="H775" s="11"/>
      <c r="I775" s="4">
        <v>1993</v>
      </c>
      <c r="J775" s="4">
        <v>400</v>
      </c>
      <c r="K775" s="4"/>
      <c r="L775" s="4">
        <v>369637041</v>
      </c>
      <c r="M775" s="12" t="s">
        <v>1859</v>
      </c>
    </row>
    <row r="776" spans="1:13" ht="30" customHeight="1" x14ac:dyDescent="0.25">
      <c r="A776" s="11">
        <v>8</v>
      </c>
      <c r="B776" s="11" t="s">
        <v>2220</v>
      </c>
      <c r="C776" s="11">
        <v>1965</v>
      </c>
      <c r="D776" s="4" t="s">
        <v>2221</v>
      </c>
      <c r="E776" s="11" t="s">
        <v>166</v>
      </c>
      <c r="F776" s="11"/>
      <c r="G776" s="11"/>
      <c r="H776" s="11"/>
      <c r="I776" s="4">
        <v>2009</v>
      </c>
      <c r="J776" s="4">
        <v>400</v>
      </c>
      <c r="K776" s="4"/>
      <c r="L776" s="4">
        <v>352958750</v>
      </c>
      <c r="M776" s="12" t="s">
        <v>1859</v>
      </c>
    </row>
    <row r="777" spans="1:13" ht="30" customHeight="1" x14ac:dyDescent="0.25">
      <c r="A777" s="11">
        <v>9</v>
      </c>
      <c r="B777" s="11" t="s">
        <v>2222</v>
      </c>
      <c r="C777" s="11">
        <v>1958</v>
      </c>
      <c r="D777" s="4" t="s">
        <v>2223</v>
      </c>
      <c r="E777" s="11" t="s">
        <v>166</v>
      </c>
      <c r="F777" s="11"/>
      <c r="G777" s="11"/>
      <c r="H777" s="11"/>
      <c r="I777" s="4">
        <v>1999</v>
      </c>
      <c r="J777" s="4">
        <v>400</v>
      </c>
      <c r="K777" s="4"/>
      <c r="L777" s="4">
        <v>983304514</v>
      </c>
      <c r="M777" s="12" t="s">
        <v>1859</v>
      </c>
    </row>
    <row r="778" spans="1:13" ht="30" customHeight="1" x14ac:dyDescent="0.25">
      <c r="A778" s="11">
        <v>10</v>
      </c>
      <c r="B778" s="11" t="s">
        <v>2224</v>
      </c>
      <c r="C778" s="11">
        <v>1967</v>
      </c>
      <c r="D778" s="4" t="s">
        <v>2221</v>
      </c>
      <c r="E778" s="11" t="s">
        <v>166</v>
      </c>
      <c r="F778" s="11"/>
      <c r="G778" s="11"/>
      <c r="H778" s="11"/>
      <c r="I778" s="4">
        <v>2001</v>
      </c>
      <c r="J778" s="4">
        <v>400</v>
      </c>
      <c r="K778" s="4"/>
      <c r="L778" s="4">
        <v>986359970</v>
      </c>
      <c r="M778" s="12" t="s">
        <v>1859</v>
      </c>
    </row>
    <row r="779" spans="1:13" ht="30" customHeight="1" x14ac:dyDescent="0.25">
      <c r="A779" s="11">
        <v>11</v>
      </c>
      <c r="B779" s="11" t="s">
        <v>557</v>
      </c>
      <c r="C779" s="11">
        <v>1956</v>
      </c>
      <c r="D779" s="4" t="s">
        <v>2225</v>
      </c>
      <c r="E779" s="11" t="s">
        <v>166</v>
      </c>
      <c r="F779" s="11"/>
      <c r="G779" s="11"/>
      <c r="H779" s="11"/>
      <c r="I779" s="4">
        <v>1998</v>
      </c>
      <c r="J779" s="4">
        <v>100</v>
      </c>
      <c r="K779" s="4"/>
      <c r="L779" s="4">
        <v>968347160</v>
      </c>
      <c r="M779" s="12" t="s">
        <v>1859</v>
      </c>
    </row>
    <row r="780" spans="1:13" ht="30" customHeight="1" x14ac:dyDescent="0.25">
      <c r="A780" s="11">
        <v>12</v>
      </c>
      <c r="B780" s="11" t="s">
        <v>2226</v>
      </c>
      <c r="C780" s="11">
        <v>1984</v>
      </c>
      <c r="D780" s="4" t="s">
        <v>2221</v>
      </c>
      <c r="E780" s="11" t="s">
        <v>166</v>
      </c>
      <c r="F780" s="11"/>
      <c r="G780" s="11"/>
      <c r="H780" s="11"/>
      <c r="I780" s="4">
        <v>1996</v>
      </c>
      <c r="J780" s="4">
        <v>140</v>
      </c>
      <c r="K780" s="4"/>
      <c r="L780" s="4"/>
      <c r="M780" s="12" t="s">
        <v>1859</v>
      </c>
    </row>
    <row r="781" spans="1:13" ht="30" customHeight="1" x14ac:dyDescent="0.25">
      <c r="A781" s="11">
        <v>13</v>
      </c>
      <c r="B781" s="11" t="s">
        <v>2227</v>
      </c>
      <c r="C781" s="11">
        <v>1979</v>
      </c>
      <c r="D781" s="4" t="s">
        <v>2228</v>
      </c>
      <c r="E781" s="11"/>
      <c r="F781" s="11"/>
      <c r="G781" s="11" t="s">
        <v>166</v>
      </c>
      <c r="H781" s="11"/>
      <c r="I781" s="4">
        <v>1993</v>
      </c>
      <c r="J781" s="4">
        <v>200</v>
      </c>
      <c r="K781" s="4"/>
      <c r="L781" s="4">
        <v>398324032</v>
      </c>
      <c r="M781" s="12" t="s">
        <v>1859</v>
      </c>
    </row>
    <row r="782" spans="1:13" ht="30" customHeight="1" x14ac:dyDescent="0.25">
      <c r="A782" s="11">
        <v>14</v>
      </c>
      <c r="B782" s="11" t="s">
        <v>2229</v>
      </c>
      <c r="C782" s="11">
        <v>1988</v>
      </c>
      <c r="D782" s="4" t="s">
        <v>2230</v>
      </c>
      <c r="E782" s="11"/>
      <c r="F782" s="11"/>
      <c r="G782" s="11" t="s">
        <v>166</v>
      </c>
      <c r="H782" s="11"/>
      <c r="I782" s="4">
        <v>1992</v>
      </c>
      <c r="J782" s="4">
        <v>200</v>
      </c>
      <c r="K782" s="4"/>
      <c r="L782" s="4">
        <v>913498884</v>
      </c>
      <c r="M782" s="12" t="s">
        <v>1859</v>
      </c>
    </row>
    <row r="783" spans="1:13" ht="30" customHeight="1" x14ac:dyDescent="0.25">
      <c r="A783" s="11">
        <v>15</v>
      </c>
      <c r="B783" s="11" t="s">
        <v>1078</v>
      </c>
      <c r="C783" s="11">
        <v>1988</v>
      </c>
      <c r="D783" s="4" t="s">
        <v>2231</v>
      </c>
      <c r="E783" s="11"/>
      <c r="F783" s="11"/>
      <c r="G783" s="11" t="s">
        <v>166</v>
      </c>
      <c r="H783" s="11"/>
      <c r="I783" s="4">
        <v>2000</v>
      </c>
      <c r="J783" s="4">
        <v>360</v>
      </c>
      <c r="K783" s="4"/>
      <c r="L783" s="4">
        <v>352695735</v>
      </c>
      <c r="M783" s="12" t="s">
        <v>1859</v>
      </c>
    </row>
    <row r="784" spans="1:13" ht="30" customHeight="1" x14ac:dyDescent="0.25">
      <c r="A784" s="11">
        <v>16</v>
      </c>
      <c r="B784" s="11" t="s">
        <v>2026</v>
      </c>
      <c r="C784" s="11">
        <v>1979</v>
      </c>
      <c r="D784" s="4" t="s">
        <v>2232</v>
      </c>
      <c r="E784" s="11"/>
      <c r="F784" s="11"/>
      <c r="G784" s="11" t="s">
        <v>166</v>
      </c>
      <c r="H784" s="11"/>
      <c r="I784" s="4">
        <v>2001</v>
      </c>
      <c r="J784" s="4">
        <v>400</v>
      </c>
      <c r="K784" s="4"/>
      <c r="L784" s="4">
        <v>979774331</v>
      </c>
      <c r="M784" s="12" t="s">
        <v>1859</v>
      </c>
    </row>
    <row r="785" spans="1:13" ht="30" customHeight="1" x14ac:dyDescent="0.25">
      <c r="A785" s="11">
        <v>17</v>
      </c>
      <c r="B785" s="11" t="s">
        <v>2233</v>
      </c>
      <c r="C785" s="11">
        <v>1976</v>
      </c>
      <c r="D785" s="4" t="s">
        <v>2234</v>
      </c>
      <c r="E785" s="11" t="s">
        <v>166</v>
      </c>
      <c r="F785" s="11"/>
      <c r="G785" s="11"/>
      <c r="H785" s="11"/>
      <c r="I785" s="4">
        <v>2000</v>
      </c>
      <c r="J785" s="4">
        <v>200</v>
      </c>
      <c r="K785" s="4"/>
      <c r="L785" s="4">
        <v>372430481</v>
      </c>
      <c r="M785" s="12" t="s">
        <v>1859</v>
      </c>
    </row>
    <row r="786" spans="1:13" ht="30" customHeight="1" x14ac:dyDescent="0.25">
      <c r="A786" s="11">
        <v>18</v>
      </c>
      <c r="B786" s="11" t="s">
        <v>2235</v>
      </c>
      <c r="C786" s="11">
        <v>1975</v>
      </c>
      <c r="D786" s="4" t="s">
        <v>2236</v>
      </c>
      <c r="E786" s="11" t="s">
        <v>166</v>
      </c>
      <c r="F786" s="11"/>
      <c r="G786" s="11"/>
      <c r="H786" s="11"/>
      <c r="I786" s="4">
        <v>2008</v>
      </c>
      <c r="J786" s="4">
        <v>200</v>
      </c>
      <c r="K786" s="4"/>
      <c r="L786" s="4">
        <v>369445649</v>
      </c>
      <c r="M786" s="12" t="s">
        <v>1859</v>
      </c>
    </row>
    <row r="787" spans="1:13" ht="30" customHeight="1" x14ac:dyDescent="0.25">
      <c r="A787" s="11">
        <v>19</v>
      </c>
      <c r="B787" s="11" t="s">
        <v>2237</v>
      </c>
      <c r="C787" s="11">
        <v>1975</v>
      </c>
      <c r="D787" s="4" t="s">
        <v>2238</v>
      </c>
      <c r="E787" s="11" t="s">
        <v>166</v>
      </c>
      <c r="F787" s="11"/>
      <c r="G787" s="11"/>
      <c r="H787" s="11"/>
      <c r="I787" s="4">
        <v>2003</v>
      </c>
      <c r="J787" s="4">
        <v>200</v>
      </c>
      <c r="K787" s="4"/>
      <c r="L787" s="4">
        <v>369445649</v>
      </c>
      <c r="M787" s="12" t="s">
        <v>1859</v>
      </c>
    </row>
    <row r="788" spans="1:13" ht="30" customHeight="1" x14ac:dyDescent="0.25">
      <c r="A788" s="11">
        <v>20</v>
      </c>
      <c r="B788" s="11" t="s">
        <v>2239</v>
      </c>
      <c r="C788" s="11">
        <v>1977</v>
      </c>
      <c r="D788" s="4" t="s">
        <v>2231</v>
      </c>
      <c r="E788" s="11" t="s">
        <v>166</v>
      </c>
      <c r="F788" s="11"/>
      <c r="G788" s="11"/>
      <c r="H788" s="11"/>
      <c r="I788" s="4">
        <v>2000</v>
      </c>
      <c r="J788" s="4">
        <v>150</v>
      </c>
      <c r="K788" s="4"/>
      <c r="L788" s="4">
        <v>399348115</v>
      </c>
      <c r="M788" s="12" t="s">
        <v>1859</v>
      </c>
    </row>
    <row r="789" spans="1:13" ht="30" customHeight="1" x14ac:dyDescent="0.25">
      <c r="A789" s="11">
        <v>21</v>
      </c>
      <c r="B789" s="11" t="s">
        <v>2239</v>
      </c>
      <c r="C789" s="11">
        <v>1977</v>
      </c>
      <c r="D789" s="4" t="s">
        <v>2240</v>
      </c>
      <c r="E789" s="11" t="s">
        <v>166</v>
      </c>
      <c r="F789" s="11"/>
      <c r="G789" s="11"/>
      <c r="H789" s="11"/>
      <c r="I789" s="4">
        <v>2001</v>
      </c>
      <c r="J789" s="4">
        <v>100</v>
      </c>
      <c r="K789" s="4"/>
      <c r="L789" s="4">
        <v>399348115</v>
      </c>
      <c r="M789" s="12" t="s">
        <v>1859</v>
      </c>
    </row>
    <row r="790" spans="1:13" ht="30" customHeight="1" x14ac:dyDescent="0.25">
      <c r="A790" s="11">
        <v>22</v>
      </c>
      <c r="B790" s="11" t="s">
        <v>2239</v>
      </c>
      <c r="C790" s="11">
        <v>1977</v>
      </c>
      <c r="D790" s="4" t="s">
        <v>2241</v>
      </c>
      <c r="E790" s="11" t="s">
        <v>166</v>
      </c>
      <c r="F790" s="11"/>
      <c r="G790" s="11"/>
      <c r="H790" s="11"/>
      <c r="I790" s="4">
        <v>2005</v>
      </c>
      <c r="J790" s="4">
        <v>100</v>
      </c>
      <c r="K790" s="4"/>
      <c r="L790" s="4">
        <v>399348115</v>
      </c>
      <c r="M790" s="12" t="s">
        <v>1859</v>
      </c>
    </row>
    <row r="791" spans="1:13" ht="30" customHeight="1" x14ac:dyDescent="0.25">
      <c r="A791" s="11">
        <v>23</v>
      </c>
      <c r="B791" s="11" t="s">
        <v>2242</v>
      </c>
      <c r="C791" s="11">
        <v>1982</v>
      </c>
      <c r="D791" s="4" t="s">
        <v>2243</v>
      </c>
      <c r="E791" s="11" t="s">
        <v>166</v>
      </c>
      <c r="F791" s="11"/>
      <c r="G791" s="11"/>
      <c r="H791" s="11"/>
      <c r="I791" s="4">
        <v>1990</v>
      </c>
      <c r="J791" s="4">
        <v>100</v>
      </c>
      <c r="K791" s="4"/>
      <c r="L791" s="4">
        <v>396505445</v>
      </c>
      <c r="M791" s="12" t="s">
        <v>1859</v>
      </c>
    </row>
    <row r="792" spans="1:13" ht="30" customHeight="1" x14ac:dyDescent="0.25">
      <c r="A792" s="11">
        <v>24</v>
      </c>
      <c r="B792" s="11" t="s">
        <v>2244</v>
      </c>
      <c r="C792" s="11">
        <v>2005</v>
      </c>
      <c r="D792" s="4" t="s">
        <v>2234</v>
      </c>
      <c r="E792" s="11" t="s">
        <v>166</v>
      </c>
      <c r="F792" s="11"/>
      <c r="G792" s="11"/>
      <c r="H792" s="11"/>
      <c r="I792" s="4">
        <v>1991</v>
      </c>
      <c r="J792" s="4">
        <v>100</v>
      </c>
      <c r="K792" s="4"/>
      <c r="L792" s="4">
        <v>396505445</v>
      </c>
      <c r="M792" s="12" t="s">
        <v>1859</v>
      </c>
    </row>
    <row r="793" spans="1:13" ht="30" customHeight="1" x14ac:dyDescent="0.25">
      <c r="A793" s="11">
        <v>25</v>
      </c>
      <c r="B793" s="11" t="s">
        <v>2021</v>
      </c>
      <c r="C793" s="11">
        <v>1992</v>
      </c>
      <c r="D793" s="4">
        <v>1992</v>
      </c>
      <c r="E793" s="11" t="s">
        <v>166</v>
      </c>
      <c r="F793" s="11"/>
      <c r="G793" s="11"/>
      <c r="H793" s="11"/>
      <c r="I793" s="11"/>
      <c r="J793" s="4">
        <v>200</v>
      </c>
      <c r="K793" s="4"/>
      <c r="L793" s="11"/>
      <c r="M793" s="12" t="s">
        <v>1886</v>
      </c>
    </row>
    <row r="794" spans="1:13" ht="30" customHeight="1" x14ac:dyDescent="0.25">
      <c r="A794" s="11">
        <v>26</v>
      </c>
      <c r="B794" s="11" t="s">
        <v>2022</v>
      </c>
      <c r="C794" s="11">
        <v>1974</v>
      </c>
      <c r="D794" s="4">
        <v>1991</v>
      </c>
      <c r="E794" s="11" t="s">
        <v>166</v>
      </c>
      <c r="F794" s="11"/>
      <c r="G794" s="11"/>
      <c r="H794" s="11"/>
      <c r="I794" s="11"/>
      <c r="J794" s="4">
        <v>100</v>
      </c>
      <c r="K794" s="4"/>
      <c r="L794" s="11">
        <v>569475569</v>
      </c>
      <c r="M794" s="12" t="s">
        <v>1886</v>
      </c>
    </row>
    <row r="795" spans="1:13" ht="30" customHeight="1" x14ac:dyDescent="0.25">
      <c r="A795" s="11">
        <v>27</v>
      </c>
      <c r="B795" s="11" t="s">
        <v>2023</v>
      </c>
      <c r="C795" s="11">
        <v>1977</v>
      </c>
      <c r="D795" s="4">
        <v>1999</v>
      </c>
      <c r="E795" s="11" t="s">
        <v>166</v>
      </c>
      <c r="F795" s="11"/>
      <c r="G795" s="11"/>
      <c r="H795" s="11"/>
      <c r="I795" s="11"/>
      <c r="J795" s="4">
        <v>100</v>
      </c>
      <c r="K795" s="4"/>
      <c r="L795" s="11"/>
      <c r="M795" s="12" t="s">
        <v>1886</v>
      </c>
    </row>
    <row r="796" spans="1:13" ht="30" customHeight="1" x14ac:dyDescent="0.25">
      <c r="A796" s="11">
        <v>28</v>
      </c>
      <c r="B796" s="11" t="s">
        <v>2024</v>
      </c>
      <c r="C796" s="11">
        <v>1973</v>
      </c>
      <c r="D796" s="4"/>
      <c r="E796" s="11" t="s">
        <v>166</v>
      </c>
      <c r="F796" s="11"/>
      <c r="G796" s="11"/>
      <c r="H796" s="11"/>
      <c r="I796" s="4"/>
      <c r="J796" s="4">
        <v>400</v>
      </c>
      <c r="K796" s="4"/>
      <c r="L796" s="4">
        <v>968347160</v>
      </c>
      <c r="M796" s="12" t="s">
        <v>1886</v>
      </c>
    </row>
    <row r="797" spans="1:13" ht="30" customHeight="1" x14ac:dyDescent="0.25">
      <c r="A797" s="11">
        <v>29</v>
      </c>
      <c r="B797" s="11" t="s">
        <v>2025</v>
      </c>
      <c r="C797" s="11">
        <v>1977</v>
      </c>
      <c r="D797" s="4"/>
      <c r="E797" s="11" t="s">
        <v>166</v>
      </c>
      <c r="F797" s="11"/>
      <c r="G797" s="11"/>
      <c r="H797" s="11"/>
      <c r="I797" s="6"/>
      <c r="J797" s="4">
        <v>150</v>
      </c>
      <c r="K797" s="4"/>
      <c r="L797" s="4">
        <v>968394977</v>
      </c>
      <c r="M797" s="12" t="s">
        <v>1886</v>
      </c>
    </row>
    <row r="798" spans="1:13" ht="30" customHeight="1" x14ac:dyDescent="0.25">
      <c r="A798" s="11">
        <v>30</v>
      </c>
      <c r="B798" s="11" t="s">
        <v>2026</v>
      </c>
      <c r="C798" s="11">
        <v>1979</v>
      </c>
      <c r="D798" s="4" t="s">
        <v>2027</v>
      </c>
      <c r="E798" s="11" t="s">
        <v>166</v>
      </c>
      <c r="F798" s="11"/>
      <c r="G798" s="11"/>
      <c r="H798" s="11"/>
      <c r="I798" s="6"/>
      <c r="J798" s="4">
        <v>200</v>
      </c>
      <c r="K798" s="4"/>
      <c r="L798" s="4">
        <v>979774331</v>
      </c>
      <c r="M798" s="12" t="s">
        <v>1886</v>
      </c>
    </row>
    <row r="799" spans="1:13" s="51" customFormat="1" ht="30" customHeight="1" x14ac:dyDescent="0.25">
      <c r="A799" s="51">
        <v>33</v>
      </c>
      <c r="B799" s="149" t="s">
        <v>870</v>
      </c>
      <c r="C799" s="149"/>
      <c r="D799" s="85">
        <f>A800</f>
        <v>1</v>
      </c>
      <c r="E799" s="86">
        <f>COUNTIF(E800:E800,"X")</f>
        <v>1</v>
      </c>
      <c r="F799" s="86">
        <f t="shared" ref="F799:H799" si="32">COUNTIF(F800:F800,"X")</f>
        <v>0</v>
      </c>
      <c r="G799" s="86">
        <f t="shared" si="32"/>
        <v>0</v>
      </c>
      <c r="H799" s="86">
        <f t="shared" si="32"/>
        <v>0</v>
      </c>
      <c r="J799" s="86">
        <f>J800</f>
        <v>150</v>
      </c>
      <c r="K799" s="93"/>
    </row>
    <row r="800" spans="1:13" ht="20.100000000000001" customHeight="1" x14ac:dyDescent="0.25">
      <c r="A800" s="11">
        <v>1</v>
      </c>
      <c r="B800" s="11" t="s">
        <v>2028</v>
      </c>
      <c r="C800" s="11">
        <v>1997</v>
      </c>
      <c r="D800" s="4" t="s">
        <v>2029</v>
      </c>
      <c r="E800" s="11" t="s">
        <v>166</v>
      </c>
      <c r="F800" s="11"/>
      <c r="G800" s="11"/>
      <c r="H800" s="11"/>
      <c r="I800" s="6"/>
      <c r="J800" s="4">
        <v>150</v>
      </c>
      <c r="K800" s="4"/>
      <c r="L800" s="4"/>
      <c r="M800" s="12" t="s">
        <v>1886</v>
      </c>
    </row>
    <row r="801" spans="1:13" s="51" customFormat="1" ht="30" customHeight="1" x14ac:dyDescent="0.25">
      <c r="A801" s="51">
        <v>34</v>
      </c>
      <c r="B801" s="149" t="s">
        <v>2264</v>
      </c>
      <c r="C801" s="149"/>
      <c r="D801" s="51">
        <f>A822</f>
        <v>21</v>
      </c>
      <c r="E801" s="9">
        <f>COUNTIF(E802:E822,"x")</f>
        <v>21</v>
      </c>
      <c r="F801" s="9">
        <f t="shared" ref="F801:H801" si="33">COUNTIF(F802:F822,"x")</f>
        <v>0</v>
      </c>
      <c r="G801" s="9">
        <f t="shared" si="33"/>
        <v>0</v>
      </c>
      <c r="H801" s="9">
        <f t="shared" si="33"/>
        <v>0</v>
      </c>
      <c r="I801" s="9"/>
      <c r="J801" s="9">
        <f>SUM(J802:J822)</f>
        <v>4650</v>
      </c>
      <c r="K801" s="92"/>
    </row>
    <row r="802" spans="1:13" ht="30" customHeight="1" x14ac:dyDescent="0.25">
      <c r="A802" s="11">
        <v>1</v>
      </c>
      <c r="B802" s="11" t="s">
        <v>2245</v>
      </c>
      <c r="C802" s="11">
        <v>1981</v>
      </c>
      <c r="D802" s="11">
        <v>62802</v>
      </c>
      <c r="E802" s="11" t="s">
        <v>166</v>
      </c>
      <c r="F802" s="12"/>
      <c r="G802" s="12"/>
      <c r="H802" s="12"/>
      <c r="I802" s="11" t="s">
        <v>2246</v>
      </c>
      <c r="J802" s="11">
        <v>150</v>
      </c>
      <c r="K802" s="11"/>
      <c r="L802" s="4">
        <v>392294442</v>
      </c>
      <c r="M802" s="12" t="s">
        <v>1859</v>
      </c>
    </row>
    <row r="803" spans="1:13" ht="30" customHeight="1" x14ac:dyDescent="0.25">
      <c r="A803" s="11">
        <v>2</v>
      </c>
      <c r="B803" s="11" t="s">
        <v>2247</v>
      </c>
      <c r="C803" s="11">
        <v>1982</v>
      </c>
      <c r="D803" s="11">
        <v>68525</v>
      </c>
      <c r="E803" s="11" t="s">
        <v>166</v>
      </c>
      <c r="F803" s="12"/>
      <c r="G803" s="12"/>
      <c r="H803" s="12"/>
      <c r="I803" s="11" t="s">
        <v>2246</v>
      </c>
      <c r="J803" s="11">
        <v>150</v>
      </c>
      <c r="K803" s="11"/>
      <c r="L803" s="4">
        <v>566013619</v>
      </c>
      <c r="M803" s="12" t="s">
        <v>1859</v>
      </c>
    </row>
    <row r="804" spans="1:13" ht="30" customHeight="1" x14ac:dyDescent="0.25">
      <c r="A804" s="11">
        <v>3</v>
      </c>
      <c r="B804" s="11" t="s">
        <v>2248</v>
      </c>
      <c r="C804" s="11">
        <v>1966</v>
      </c>
      <c r="D804" s="11">
        <v>68578</v>
      </c>
      <c r="E804" s="11" t="s">
        <v>166</v>
      </c>
      <c r="F804" s="12"/>
      <c r="G804" s="12"/>
      <c r="H804" s="12"/>
      <c r="I804" s="11" t="s">
        <v>460</v>
      </c>
      <c r="J804" s="11">
        <v>150</v>
      </c>
      <c r="K804" s="11"/>
      <c r="L804" s="4">
        <v>885441029</v>
      </c>
      <c r="M804" s="12" t="s">
        <v>1859</v>
      </c>
    </row>
    <row r="805" spans="1:13" ht="30" customHeight="1" x14ac:dyDescent="0.25">
      <c r="A805" s="11">
        <v>4</v>
      </c>
      <c r="B805" s="11" t="s">
        <v>2249</v>
      </c>
      <c r="C805" s="11">
        <v>1968</v>
      </c>
      <c r="D805" s="11">
        <v>68596</v>
      </c>
      <c r="E805" s="11" t="s">
        <v>166</v>
      </c>
      <c r="F805" s="12"/>
      <c r="G805" s="12"/>
      <c r="H805" s="12"/>
      <c r="I805" s="11" t="s">
        <v>460</v>
      </c>
      <c r="J805" s="11">
        <v>150</v>
      </c>
      <c r="K805" s="11"/>
      <c r="L805" s="4">
        <v>989146787</v>
      </c>
      <c r="M805" s="12" t="s">
        <v>1859</v>
      </c>
    </row>
    <row r="806" spans="1:13" ht="30" customHeight="1" x14ac:dyDescent="0.25">
      <c r="A806" s="11">
        <v>5</v>
      </c>
      <c r="B806" s="11" t="s">
        <v>2250</v>
      </c>
      <c r="C806" s="11">
        <v>1985</v>
      </c>
      <c r="D806" s="11">
        <v>100641</v>
      </c>
      <c r="E806" s="11" t="s">
        <v>166</v>
      </c>
      <c r="F806" s="12"/>
      <c r="G806" s="12"/>
      <c r="H806" s="12"/>
      <c r="I806" s="11" t="s">
        <v>2251</v>
      </c>
      <c r="J806" s="11">
        <v>200</v>
      </c>
      <c r="K806" s="11"/>
      <c r="L806" s="4">
        <v>342019363</v>
      </c>
      <c r="M806" s="12" t="s">
        <v>1859</v>
      </c>
    </row>
    <row r="807" spans="1:13" ht="30" customHeight="1" x14ac:dyDescent="0.25">
      <c r="A807" s="11">
        <v>6</v>
      </c>
      <c r="B807" s="11" t="s">
        <v>2252</v>
      </c>
      <c r="C807" s="11">
        <v>1972</v>
      </c>
      <c r="D807" s="11">
        <v>68811</v>
      </c>
      <c r="E807" s="11" t="s">
        <v>166</v>
      </c>
      <c r="F807" s="12"/>
      <c r="G807" s="12"/>
      <c r="H807" s="12"/>
      <c r="I807" s="11" t="s">
        <v>460</v>
      </c>
      <c r="J807" s="11">
        <v>360</v>
      </c>
      <c r="K807" s="11"/>
      <c r="L807" s="4">
        <v>984148647</v>
      </c>
      <c r="M807" s="12" t="s">
        <v>1859</v>
      </c>
    </row>
    <row r="808" spans="1:13" ht="30" customHeight="1" x14ac:dyDescent="0.25">
      <c r="A808" s="11">
        <v>7</v>
      </c>
      <c r="B808" s="11" t="s">
        <v>2253</v>
      </c>
      <c r="C808" s="11">
        <v>1979</v>
      </c>
      <c r="D808" s="11">
        <v>68590</v>
      </c>
      <c r="E808" s="11" t="s">
        <v>166</v>
      </c>
      <c r="F808" s="12"/>
      <c r="G808" s="12"/>
      <c r="H808" s="12"/>
      <c r="I808" s="11" t="s">
        <v>2254</v>
      </c>
      <c r="J808" s="11">
        <v>200</v>
      </c>
      <c r="K808" s="11"/>
      <c r="L808" s="4">
        <v>375681794</v>
      </c>
      <c r="M808" s="12" t="s">
        <v>1859</v>
      </c>
    </row>
    <row r="809" spans="1:13" ht="30" customHeight="1" x14ac:dyDescent="0.25">
      <c r="A809" s="11">
        <v>8</v>
      </c>
      <c r="B809" s="11" t="s">
        <v>2255</v>
      </c>
      <c r="C809" s="11">
        <v>1947</v>
      </c>
      <c r="D809" s="11">
        <v>19673</v>
      </c>
      <c r="E809" s="11" t="s">
        <v>166</v>
      </c>
      <c r="F809" s="12"/>
      <c r="G809" s="12"/>
      <c r="H809" s="12"/>
      <c r="I809" s="11" t="s">
        <v>2256</v>
      </c>
      <c r="J809" s="11">
        <v>200</v>
      </c>
      <c r="K809" s="11"/>
      <c r="L809" s="4">
        <v>366753622</v>
      </c>
      <c r="M809" s="12" t="s">
        <v>1859</v>
      </c>
    </row>
    <row r="810" spans="1:13" ht="30" customHeight="1" x14ac:dyDescent="0.25">
      <c r="A810" s="11">
        <v>9</v>
      </c>
      <c r="B810" s="11" t="s">
        <v>868</v>
      </c>
      <c r="C810" s="11">
        <v>1980</v>
      </c>
      <c r="D810" s="11">
        <v>889289</v>
      </c>
      <c r="E810" s="11" t="s">
        <v>166</v>
      </c>
      <c r="F810" s="12"/>
      <c r="G810" s="12"/>
      <c r="H810" s="12"/>
      <c r="I810" s="11" t="s">
        <v>2257</v>
      </c>
      <c r="J810" s="11">
        <v>200</v>
      </c>
      <c r="K810" s="11"/>
      <c r="L810" s="4">
        <v>357511980</v>
      </c>
      <c r="M810" s="12" t="s">
        <v>1859</v>
      </c>
    </row>
    <row r="811" spans="1:13" ht="21.75" customHeight="1" x14ac:dyDescent="0.25">
      <c r="A811" s="11">
        <v>10</v>
      </c>
      <c r="B811" s="11" t="s">
        <v>2039</v>
      </c>
      <c r="C811" s="11">
        <v>1978</v>
      </c>
      <c r="D811" s="11">
        <v>68528</v>
      </c>
      <c r="E811" s="11" t="s">
        <v>166</v>
      </c>
      <c r="F811" s="12"/>
      <c r="G811" s="12"/>
      <c r="H811" s="12"/>
      <c r="I811" s="11"/>
      <c r="J811" s="11">
        <v>360</v>
      </c>
      <c r="K811" s="11"/>
      <c r="L811" s="4">
        <v>973673253</v>
      </c>
      <c r="M811" s="12" t="s">
        <v>1886</v>
      </c>
    </row>
    <row r="812" spans="1:13" ht="21.75" customHeight="1" x14ac:dyDescent="0.25">
      <c r="A812" s="11">
        <v>11</v>
      </c>
      <c r="B812" s="11" t="s">
        <v>2040</v>
      </c>
      <c r="C812" s="11">
        <v>1979</v>
      </c>
      <c r="D812" s="11">
        <v>63815</v>
      </c>
      <c r="E812" s="11" t="s">
        <v>166</v>
      </c>
      <c r="F812" s="12"/>
      <c r="G812" s="12"/>
      <c r="H812" s="12"/>
      <c r="I812" s="11"/>
      <c r="J812" s="11">
        <v>200</v>
      </c>
      <c r="K812" s="11"/>
      <c r="L812" s="4">
        <v>965826405</v>
      </c>
      <c r="M812" s="12" t="s">
        <v>1886</v>
      </c>
    </row>
    <row r="813" spans="1:13" ht="21.75" customHeight="1" x14ac:dyDescent="0.25">
      <c r="A813" s="11">
        <v>12</v>
      </c>
      <c r="B813" s="11" t="s">
        <v>2041</v>
      </c>
      <c r="C813" s="11">
        <v>1951</v>
      </c>
      <c r="D813" s="11">
        <v>68558</v>
      </c>
      <c r="E813" s="11" t="s">
        <v>166</v>
      </c>
      <c r="F813" s="12"/>
      <c r="G813" s="12"/>
      <c r="H813" s="12"/>
      <c r="I813" s="11"/>
      <c r="J813" s="11">
        <v>200</v>
      </c>
      <c r="K813" s="11"/>
      <c r="L813" s="4">
        <v>865906963</v>
      </c>
      <c r="M813" s="12" t="s">
        <v>1886</v>
      </c>
    </row>
    <row r="814" spans="1:13" ht="21.75" customHeight="1" x14ac:dyDescent="0.25">
      <c r="A814" s="11">
        <v>13</v>
      </c>
      <c r="B814" s="11" t="s">
        <v>2042</v>
      </c>
      <c r="C814" s="11">
        <v>1972</v>
      </c>
      <c r="D814" s="11">
        <v>415905</v>
      </c>
      <c r="E814" s="11" t="s">
        <v>166</v>
      </c>
      <c r="F814" s="12"/>
      <c r="G814" s="12"/>
      <c r="H814" s="12"/>
      <c r="I814" s="11"/>
      <c r="J814" s="11">
        <v>150</v>
      </c>
      <c r="K814" s="11"/>
      <c r="L814" s="4">
        <v>974552749</v>
      </c>
      <c r="M814" s="12" t="s">
        <v>1886</v>
      </c>
    </row>
    <row r="815" spans="1:13" ht="21.75" customHeight="1" x14ac:dyDescent="0.25">
      <c r="A815" s="11">
        <v>14</v>
      </c>
      <c r="B815" s="11" t="s">
        <v>2043</v>
      </c>
      <c r="C815" s="11">
        <v>1970</v>
      </c>
      <c r="D815" s="11">
        <v>868519</v>
      </c>
      <c r="E815" s="11" t="s">
        <v>166</v>
      </c>
      <c r="F815" s="12"/>
      <c r="G815" s="12"/>
      <c r="H815" s="12"/>
      <c r="I815" s="11"/>
      <c r="J815" s="11">
        <v>150</v>
      </c>
      <c r="K815" s="11"/>
      <c r="L815" s="4">
        <v>368482355</v>
      </c>
      <c r="M815" s="12" t="s">
        <v>1886</v>
      </c>
    </row>
    <row r="816" spans="1:13" ht="21.75" customHeight="1" x14ac:dyDescent="0.25">
      <c r="A816" s="11">
        <v>15</v>
      </c>
      <c r="B816" s="11" t="s">
        <v>2044</v>
      </c>
      <c r="C816" s="11">
        <v>1966</v>
      </c>
      <c r="D816" s="11">
        <v>68551</v>
      </c>
      <c r="E816" s="11" t="s">
        <v>166</v>
      </c>
      <c r="F816" s="12"/>
      <c r="G816" s="12"/>
      <c r="H816" s="12"/>
      <c r="I816" s="11"/>
      <c r="J816" s="11">
        <v>200</v>
      </c>
      <c r="K816" s="11"/>
      <c r="L816" s="4">
        <v>963107635</v>
      </c>
      <c r="M816" s="12" t="s">
        <v>1886</v>
      </c>
    </row>
    <row r="817" spans="1:13" ht="21.75" customHeight="1" x14ac:dyDescent="0.25">
      <c r="A817" s="11">
        <v>16</v>
      </c>
      <c r="B817" s="11" t="s">
        <v>2045</v>
      </c>
      <c r="C817" s="11">
        <v>1983</v>
      </c>
      <c r="D817" s="11">
        <v>30969</v>
      </c>
      <c r="E817" s="11" t="s">
        <v>166</v>
      </c>
      <c r="F817" s="12"/>
      <c r="G817" s="12"/>
      <c r="H817" s="12"/>
      <c r="I817" s="11"/>
      <c r="J817" s="11">
        <v>200</v>
      </c>
      <c r="K817" s="11"/>
      <c r="L817" s="4">
        <v>343262504</v>
      </c>
      <c r="M817" s="12" t="s">
        <v>1886</v>
      </c>
    </row>
    <row r="818" spans="1:13" ht="21.75" customHeight="1" x14ac:dyDescent="0.25">
      <c r="A818" s="11">
        <v>17</v>
      </c>
      <c r="B818" s="11" t="s">
        <v>2046</v>
      </c>
      <c r="C818" s="11">
        <v>1988</v>
      </c>
      <c r="D818" s="11">
        <v>68518</v>
      </c>
      <c r="E818" s="11" t="s">
        <v>166</v>
      </c>
      <c r="F818" s="12"/>
      <c r="G818" s="12"/>
      <c r="H818" s="12"/>
      <c r="I818" s="11"/>
      <c r="J818" s="11">
        <v>200</v>
      </c>
      <c r="K818" s="11"/>
      <c r="L818" s="4">
        <v>379769965</v>
      </c>
      <c r="M818" s="12" t="s">
        <v>1886</v>
      </c>
    </row>
    <row r="819" spans="1:13" ht="21.75" customHeight="1" x14ac:dyDescent="0.25">
      <c r="A819" s="11">
        <v>18</v>
      </c>
      <c r="B819" s="11" t="s">
        <v>2047</v>
      </c>
      <c r="C819" s="11">
        <v>1992</v>
      </c>
      <c r="D819" s="11">
        <v>101618</v>
      </c>
      <c r="E819" s="11" t="s">
        <v>166</v>
      </c>
      <c r="F819" s="12"/>
      <c r="G819" s="12"/>
      <c r="H819" s="12"/>
      <c r="I819" s="11"/>
      <c r="J819" s="11">
        <v>360</v>
      </c>
      <c r="K819" s="11"/>
      <c r="L819" s="4">
        <v>349920559</v>
      </c>
      <c r="M819" s="12" t="s">
        <v>1886</v>
      </c>
    </row>
    <row r="820" spans="1:13" ht="21.75" customHeight="1" x14ac:dyDescent="0.25">
      <c r="A820" s="11">
        <v>19</v>
      </c>
      <c r="B820" s="11" t="s">
        <v>2048</v>
      </c>
      <c r="C820" s="11">
        <v>1962</v>
      </c>
      <c r="D820" s="11">
        <v>889313</v>
      </c>
      <c r="E820" s="11" t="s">
        <v>166</v>
      </c>
      <c r="F820" s="12"/>
      <c r="G820" s="12"/>
      <c r="H820" s="12"/>
      <c r="I820" s="11"/>
      <c r="J820" s="11">
        <v>360</v>
      </c>
      <c r="K820" s="11"/>
      <c r="L820" s="4"/>
      <c r="M820" s="12" t="s">
        <v>1886</v>
      </c>
    </row>
    <row r="821" spans="1:13" ht="21.75" customHeight="1" x14ac:dyDescent="0.25">
      <c r="A821" s="11">
        <v>20</v>
      </c>
      <c r="B821" s="11" t="s">
        <v>2049</v>
      </c>
      <c r="C821" s="11">
        <v>1977</v>
      </c>
      <c r="D821" s="11">
        <v>889320</v>
      </c>
      <c r="E821" s="11" t="s">
        <v>166</v>
      </c>
      <c r="F821" s="12"/>
      <c r="G821" s="12"/>
      <c r="H821" s="12"/>
      <c r="I821" s="11"/>
      <c r="J821" s="11">
        <v>150</v>
      </c>
      <c r="K821" s="11"/>
      <c r="L821" s="4"/>
      <c r="M821" s="12" t="s">
        <v>1886</v>
      </c>
    </row>
    <row r="822" spans="1:13" ht="21.75" customHeight="1" x14ac:dyDescent="0.25">
      <c r="A822" s="11">
        <v>21</v>
      </c>
      <c r="B822" s="11" t="s">
        <v>2050</v>
      </c>
      <c r="C822" s="11">
        <v>1965</v>
      </c>
      <c r="D822" s="11">
        <v>68541</v>
      </c>
      <c r="E822" s="11" t="s">
        <v>166</v>
      </c>
      <c r="F822" s="12"/>
      <c r="G822" s="12"/>
      <c r="H822" s="12"/>
      <c r="I822" s="11"/>
      <c r="J822" s="11">
        <v>360</v>
      </c>
      <c r="K822" s="11"/>
      <c r="L822" s="4">
        <v>372388501</v>
      </c>
      <c r="M822" s="12" t="s">
        <v>1886</v>
      </c>
    </row>
    <row r="823" spans="1:13" s="51" customFormat="1" ht="30" customHeight="1" x14ac:dyDescent="0.25">
      <c r="A823" s="51">
        <v>35</v>
      </c>
      <c r="B823" s="149" t="s">
        <v>2265</v>
      </c>
      <c r="C823" s="149"/>
      <c r="D823" s="51">
        <f>A828</f>
        <v>5</v>
      </c>
      <c r="E823" s="9">
        <f>COUNTIF(E824:E828,"x")</f>
        <v>5</v>
      </c>
      <c r="F823" s="9">
        <f t="shared" ref="F823:I823" si="34">COUNTIF(F824:F828,"x")</f>
        <v>0</v>
      </c>
      <c r="G823" s="9">
        <f t="shared" si="34"/>
        <v>0</v>
      </c>
      <c r="H823" s="9"/>
      <c r="I823" s="9">
        <f t="shared" si="34"/>
        <v>0</v>
      </c>
      <c r="J823" s="51">
        <f>SUM(J824:J828)</f>
        <v>1100</v>
      </c>
    </row>
    <row r="824" spans="1:13" ht="20.100000000000001" customHeight="1" x14ac:dyDescent="0.25">
      <c r="A824" s="11">
        <v>1</v>
      </c>
      <c r="B824" s="11" t="s">
        <v>2030</v>
      </c>
      <c r="C824" s="11">
        <v>1981</v>
      </c>
      <c r="D824" s="4" t="s">
        <v>2031</v>
      </c>
      <c r="E824" s="11" t="s">
        <v>166</v>
      </c>
      <c r="F824" s="11"/>
      <c r="G824" s="11"/>
      <c r="H824" s="11"/>
      <c r="I824" s="6"/>
      <c r="J824" s="4">
        <v>200</v>
      </c>
      <c r="K824" s="4"/>
      <c r="L824" s="4"/>
      <c r="M824" s="12" t="s">
        <v>1886</v>
      </c>
    </row>
    <row r="825" spans="1:13" ht="20.100000000000001" customHeight="1" x14ac:dyDescent="0.25">
      <c r="A825" s="11">
        <f>A824+1</f>
        <v>2</v>
      </c>
      <c r="B825" s="11" t="s">
        <v>2032</v>
      </c>
      <c r="C825" s="11">
        <v>2000</v>
      </c>
      <c r="D825" s="4" t="s">
        <v>2033</v>
      </c>
      <c r="E825" s="11" t="s">
        <v>166</v>
      </c>
      <c r="F825" s="11"/>
      <c r="G825" s="11"/>
      <c r="H825" s="11"/>
      <c r="I825" s="6"/>
      <c r="J825" s="4">
        <v>250</v>
      </c>
      <c r="K825" s="4"/>
      <c r="L825" s="4"/>
      <c r="M825" s="12" t="s">
        <v>1886</v>
      </c>
    </row>
    <row r="826" spans="1:13" ht="20.100000000000001" customHeight="1" x14ac:dyDescent="0.25">
      <c r="A826" s="11">
        <f t="shared" ref="A826:A828" si="35">A825+1</f>
        <v>3</v>
      </c>
      <c r="B826" s="11" t="s">
        <v>2034</v>
      </c>
      <c r="C826" s="11">
        <v>2001</v>
      </c>
      <c r="D826" s="4" t="s">
        <v>2035</v>
      </c>
      <c r="E826" s="11" t="s">
        <v>166</v>
      </c>
      <c r="F826" s="11"/>
      <c r="G826" s="11"/>
      <c r="H826" s="11"/>
      <c r="I826" s="6"/>
      <c r="J826" s="4">
        <v>200</v>
      </c>
      <c r="K826" s="4"/>
      <c r="L826" s="4"/>
      <c r="M826" s="12" t="s">
        <v>1886</v>
      </c>
    </row>
    <row r="827" spans="1:13" ht="29.25" customHeight="1" x14ac:dyDescent="0.25">
      <c r="A827" s="11">
        <f t="shared" si="35"/>
        <v>4</v>
      </c>
      <c r="B827" s="11" t="s">
        <v>2036</v>
      </c>
      <c r="C827" s="11">
        <v>1994</v>
      </c>
      <c r="D827" s="4" t="s">
        <v>2037</v>
      </c>
      <c r="E827" s="11" t="s">
        <v>166</v>
      </c>
      <c r="F827" s="11"/>
      <c r="G827" s="11"/>
      <c r="H827" s="11"/>
      <c r="I827" s="6"/>
      <c r="J827" s="4">
        <v>200</v>
      </c>
      <c r="K827" s="4"/>
      <c r="L827" s="4"/>
      <c r="M827" s="12" t="s">
        <v>1886</v>
      </c>
    </row>
    <row r="828" spans="1:13" ht="20.100000000000001" customHeight="1" x14ac:dyDescent="0.25">
      <c r="A828" s="11">
        <f t="shared" si="35"/>
        <v>5</v>
      </c>
      <c r="B828" s="11" t="s">
        <v>901</v>
      </c>
      <c r="C828" s="11">
        <v>1970</v>
      </c>
      <c r="D828" s="4" t="s">
        <v>2038</v>
      </c>
      <c r="E828" s="11" t="s">
        <v>166</v>
      </c>
      <c r="F828" s="11"/>
      <c r="G828" s="11"/>
      <c r="H828" s="11"/>
      <c r="I828" s="6"/>
      <c r="J828" s="4">
        <v>250</v>
      </c>
      <c r="K828" s="4"/>
      <c r="L828" s="4"/>
      <c r="M828" s="12" t="s">
        <v>1886</v>
      </c>
    </row>
  </sheetData>
  <mergeCells count="45">
    <mergeCell ref="D3:D5"/>
    <mergeCell ref="E3:I3"/>
    <mergeCell ref="E4:H4"/>
    <mergeCell ref="B233:C233"/>
    <mergeCell ref="B251:C251"/>
    <mergeCell ref="A3:A5"/>
    <mergeCell ref="B3:B5"/>
    <mergeCell ref="C3:C5"/>
    <mergeCell ref="B545:C545"/>
    <mergeCell ref="B574:C574"/>
    <mergeCell ref="B591:C591"/>
    <mergeCell ref="L3:L5"/>
    <mergeCell ref="M3:M5"/>
    <mergeCell ref="I4:I5"/>
    <mergeCell ref="J3:J5"/>
    <mergeCell ref="B253:C253"/>
    <mergeCell ref="B7:C7"/>
    <mergeCell ref="B28:C28"/>
    <mergeCell ref="B43:C43"/>
    <mergeCell ref="B72:C72"/>
    <mergeCell ref="B97:C97"/>
    <mergeCell ref="B182:C182"/>
    <mergeCell ref="B223:C223"/>
    <mergeCell ref="B242:C242"/>
    <mergeCell ref="B440:C440"/>
    <mergeCell ref="B517:C517"/>
    <mergeCell ref="B343:C343"/>
    <mergeCell ref="B525:C525"/>
    <mergeCell ref="B539:C539"/>
    <mergeCell ref="A1:I1"/>
    <mergeCell ref="N3:N5"/>
    <mergeCell ref="O3:O5"/>
    <mergeCell ref="B801:C801"/>
    <mergeCell ref="B823:C823"/>
    <mergeCell ref="B630:C630"/>
    <mergeCell ref="B659:C659"/>
    <mergeCell ref="B700:C700"/>
    <mergeCell ref="B743:C743"/>
    <mergeCell ref="B768:C768"/>
    <mergeCell ref="B799:C799"/>
    <mergeCell ref="B614:C614"/>
    <mergeCell ref="B283:C283"/>
    <mergeCell ref="B315:C315"/>
    <mergeCell ref="B392:C392"/>
    <mergeCell ref="B409:C409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E63125-1D27-4EA1-B18A-499AA6B3E674}">
  <dimension ref="A1:O600"/>
  <sheetViews>
    <sheetView zoomScaleNormal="100" workbookViewId="0">
      <pane ySplit="5" topLeftCell="A6" activePane="bottomLeft" state="frozen"/>
      <selection activeCell="B1" sqref="B1:G1"/>
      <selection pane="bottomLeft" sqref="A1:I1"/>
    </sheetView>
  </sheetViews>
  <sheetFormatPr defaultColWidth="8.85546875" defaultRowHeight="30" customHeight="1" x14ac:dyDescent="0.25"/>
  <cols>
    <col min="1" max="1" width="5.85546875" style="17" customWidth="1"/>
    <col min="2" max="2" width="19.28515625" style="17" customWidth="1"/>
    <col min="3" max="3" width="8.85546875" style="17"/>
    <col min="4" max="4" width="14" style="17" customWidth="1"/>
    <col min="5" max="8" width="8.85546875" style="17"/>
    <col min="9" max="9" width="19.7109375" style="17" customWidth="1"/>
    <col min="10" max="10" width="13" style="17" customWidth="1"/>
    <col min="11" max="11" width="13" style="17" hidden="1" customWidth="1"/>
    <col min="12" max="12" width="16.7109375" style="17" hidden="1" customWidth="1"/>
    <col min="13" max="13" width="24.140625" style="17" hidden="1" customWidth="1"/>
    <col min="14" max="14" width="16.5703125" style="17" customWidth="1"/>
    <col min="15" max="15" width="16.7109375" style="17" customWidth="1"/>
    <col min="16" max="16384" width="8.85546875" style="17"/>
  </cols>
  <sheetData>
    <row r="1" spans="1:15" ht="30" customHeight="1" x14ac:dyDescent="0.25">
      <c r="A1" s="144" t="s">
        <v>2337</v>
      </c>
      <c r="B1" s="144"/>
      <c r="C1" s="144"/>
      <c r="D1" s="144"/>
      <c r="E1" s="144"/>
      <c r="F1" s="144"/>
      <c r="G1" s="144"/>
      <c r="H1" s="144"/>
      <c r="I1" s="144"/>
    </row>
    <row r="2" spans="1:15" ht="30" customHeight="1" x14ac:dyDescent="0.25">
      <c r="A2" s="48"/>
      <c r="B2" s="48"/>
      <c r="C2" s="48"/>
      <c r="D2" s="48"/>
      <c r="E2" s="48"/>
      <c r="F2" s="48"/>
      <c r="G2" s="48"/>
      <c r="H2" s="48"/>
      <c r="I2" s="48"/>
    </row>
    <row r="3" spans="1:15" ht="30" customHeight="1" x14ac:dyDescent="0.25">
      <c r="A3" s="139" t="s">
        <v>0</v>
      </c>
      <c r="B3" s="139" t="s">
        <v>1</v>
      </c>
      <c r="C3" s="139" t="s">
        <v>2</v>
      </c>
      <c r="D3" s="139" t="s">
        <v>922</v>
      </c>
      <c r="E3" s="145" t="s">
        <v>923</v>
      </c>
      <c r="F3" s="155"/>
      <c r="G3" s="155"/>
      <c r="H3" s="155"/>
      <c r="I3" s="146"/>
      <c r="J3" s="139" t="s">
        <v>924</v>
      </c>
      <c r="K3" s="78"/>
      <c r="L3" s="139" t="s">
        <v>925</v>
      </c>
      <c r="M3" s="139" t="s">
        <v>926</v>
      </c>
      <c r="N3" s="139" t="s">
        <v>2340</v>
      </c>
      <c r="O3" s="139" t="s">
        <v>2339</v>
      </c>
    </row>
    <row r="4" spans="1:15" ht="30" customHeight="1" x14ac:dyDescent="0.25">
      <c r="A4" s="140"/>
      <c r="B4" s="140"/>
      <c r="C4" s="140"/>
      <c r="D4" s="140"/>
      <c r="E4" s="156" t="s">
        <v>927</v>
      </c>
      <c r="F4" s="157"/>
      <c r="G4" s="157"/>
      <c r="H4" s="158"/>
      <c r="I4" s="139" t="s">
        <v>2338</v>
      </c>
      <c r="J4" s="140"/>
      <c r="K4" s="79"/>
      <c r="L4" s="140"/>
      <c r="M4" s="140"/>
      <c r="N4" s="140"/>
      <c r="O4" s="140"/>
    </row>
    <row r="5" spans="1:15" ht="30" customHeight="1" x14ac:dyDescent="0.25">
      <c r="A5" s="141"/>
      <c r="B5" s="141"/>
      <c r="C5" s="141"/>
      <c r="D5" s="141"/>
      <c r="E5" s="9" t="s">
        <v>15</v>
      </c>
      <c r="F5" s="9" t="s">
        <v>232</v>
      </c>
      <c r="G5" s="9" t="s">
        <v>8</v>
      </c>
      <c r="H5" s="10" t="s">
        <v>2328</v>
      </c>
      <c r="I5" s="141"/>
      <c r="J5" s="141"/>
      <c r="K5" s="10"/>
      <c r="L5" s="141"/>
      <c r="M5" s="141"/>
      <c r="N5" s="141"/>
      <c r="O5" s="141"/>
    </row>
    <row r="6" spans="1:15" ht="30" customHeight="1" x14ac:dyDescent="0.25">
      <c r="A6" s="10"/>
      <c r="B6" s="90" t="s">
        <v>2329</v>
      </c>
      <c r="C6" s="91"/>
      <c r="D6" s="10">
        <f>+D7+D23+D35+D51+D63+D96+D112+D118+D122+D124+D126+D136+D139+D148+D178+D206+D255+D266+D288+D308+D315+D329+D333+D349+D366+D389+D403+D432+D473+D515+D540+D571+D573+D595</f>
        <v>560</v>
      </c>
      <c r="E6" s="10">
        <f t="shared" ref="E6:J6" si="0">+E7+E23+E35+E51+E63+E96+E112+E118+E122+E124+E126+E136+E139+E148+E178+E206+E255+E266+E288+E308+E315+E329+E333+E349+E366+E389+E403+E432+E473+E515+E540+E571+E573+E595</f>
        <v>451</v>
      </c>
      <c r="F6" s="10">
        <f t="shared" si="0"/>
        <v>26</v>
      </c>
      <c r="G6" s="10">
        <f t="shared" si="0"/>
        <v>82</v>
      </c>
      <c r="H6" s="10">
        <f t="shared" si="0"/>
        <v>1</v>
      </c>
      <c r="I6" s="10">
        <f t="shared" si="0"/>
        <v>0</v>
      </c>
      <c r="J6" s="10">
        <f t="shared" si="0"/>
        <v>113438.9</v>
      </c>
      <c r="K6" s="10"/>
      <c r="L6" s="10"/>
      <c r="M6" s="10"/>
    </row>
    <row r="7" spans="1:15" ht="30" customHeight="1" x14ac:dyDescent="0.25">
      <c r="A7" s="10">
        <v>1</v>
      </c>
      <c r="B7" s="145" t="s">
        <v>914</v>
      </c>
      <c r="C7" s="146"/>
      <c r="D7" s="10">
        <f>SUM(E7:H7)</f>
        <v>15</v>
      </c>
      <c r="E7" s="9">
        <f>COUNTIF(E8:E22,"X")</f>
        <v>6</v>
      </c>
      <c r="F7" s="9">
        <f>COUNTIF(F8:F22,"X")</f>
        <v>4</v>
      </c>
      <c r="G7" s="9">
        <f>COUNTIF(G8:G22,"X")</f>
        <v>5</v>
      </c>
      <c r="H7" s="9">
        <f>COUNTIF(H8:H22,"X")</f>
        <v>0</v>
      </c>
      <c r="I7" s="9"/>
      <c r="J7" s="87">
        <f>SUM(J8:J22)</f>
        <v>3648</v>
      </c>
      <c r="K7" s="87"/>
      <c r="L7" s="10"/>
      <c r="M7" s="10"/>
      <c r="N7" s="17">
        <f>COUNTIF(N8:N22,"x")</f>
        <v>0</v>
      </c>
      <c r="O7" s="17">
        <f>COUNTIF(O8:O22,"x")</f>
        <v>0</v>
      </c>
    </row>
    <row r="8" spans="1:15" ht="30" customHeight="1" x14ac:dyDescent="0.25">
      <c r="A8" s="4">
        <v>1</v>
      </c>
      <c r="B8" s="11" t="s">
        <v>928</v>
      </c>
      <c r="C8" s="4">
        <v>1968</v>
      </c>
      <c r="D8" s="11"/>
      <c r="E8" s="4"/>
      <c r="F8" s="4" t="s">
        <v>166</v>
      </c>
      <c r="G8" s="4"/>
      <c r="H8" s="4"/>
      <c r="I8" s="11"/>
      <c r="J8" s="4">
        <v>360</v>
      </c>
      <c r="K8" s="4"/>
      <c r="L8" s="4">
        <v>354106499</v>
      </c>
      <c r="M8" s="6" t="s">
        <v>921</v>
      </c>
    </row>
    <row r="9" spans="1:15" ht="30" customHeight="1" x14ac:dyDescent="0.25">
      <c r="A9" s="4">
        <v>2</v>
      </c>
      <c r="B9" s="11" t="s">
        <v>929</v>
      </c>
      <c r="C9" s="4">
        <v>1974</v>
      </c>
      <c r="D9" s="11"/>
      <c r="E9" s="4"/>
      <c r="F9" s="4" t="s">
        <v>166</v>
      </c>
      <c r="G9" s="6"/>
      <c r="H9" s="6"/>
      <c r="I9" s="12"/>
      <c r="J9" s="6">
        <v>150</v>
      </c>
      <c r="K9" s="6"/>
      <c r="L9" s="6">
        <v>355097809</v>
      </c>
      <c r="M9" s="6" t="s">
        <v>921</v>
      </c>
    </row>
    <row r="10" spans="1:15" ht="30" customHeight="1" x14ac:dyDescent="0.25">
      <c r="A10" s="4">
        <v>3</v>
      </c>
      <c r="B10" s="5" t="s">
        <v>930</v>
      </c>
      <c r="C10" s="6">
        <v>1967</v>
      </c>
      <c r="D10" s="5" t="s">
        <v>931</v>
      </c>
      <c r="E10" s="6" t="s">
        <v>166</v>
      </c>
      <c r="F10" s="6"/>
      <c r="G10" s="6"/>
      <c r="H10" s="6"/>
      <c r="I10" s="6"/>
      <c r="J10" s="6">
        <v>360</v>
      </c>
      <c r="K10" s="6"/>
      <c r="L10" s="6">
        <v>988168598</v>
      </c>
      <c r="M10" s="6" t="s">
        <v>921</v>
      </c>
    </row>
    <row r="11" spans="1:15" ht="30" customHeight="1" x14ac:dyDescent="0.25">
      <c r="A11" s="4">
        <v>4</v>
      </c>
      <c r="B11" s="5" t="s">
        <v>932</v>
      </c>
      <c r="C11" s="6">
        <v>1994</v>
      </c>
      <c r="D11" s="5" t="s">
        <v>933</v>
      </c>
      <c r="E11" s="6"/>
      <c r="F11" s="6"/>
      <c r="G11" s="6" t="s">
        <v>166</v>
      </c>
      <c r="H11" s="6"/>
      <c r="I11" s="6"/>
      <c r="J11" s="6">
        <v>360</v>
      </c>
      <c r="K11" s="6"/>
      <c r="L11" s="6">
        <v>334153591</v>
      </c>
      <c r="M11" s="6" t="s">
        <v>921</v>
      </c>
    </row>
    <row r="12" spans="1:15" ht="30" customHeight="1" x14ac:dyDescent="0.25">
      <c r="A12" s="4">
        <v>5</v>
      </c>
      <c r="B12" s="5" t="s">
        <v>404</v>
      </c>
      <c r="C12" s="6">
        <v>1983</v>
      </c>
      <c r="D12" s="5"/>
      <c r="E12" s="6" t="s">
        <v>166</v>
      </c>
      <c r="F12" s="6"/>
      <c r="G12" s="6"/>
      <c r="H12" s="6"/>
      <c r="I12" s="6"/>
      <c r="J12" s="6">
        <v>300</v>
      </c>
      <c r="K12" s="6"/>
      <c r="L12" s="6">
        <v>916168576</v>
      </c>
      <c r="M12" s="6" t="s">
        <v>921</v>
      </c>
    </row>
    <row r="13" spans="1:15" ht="30" customHeight="1" x14ac:dyDescent="0.25">
      <c r="A13" s="4">
        <v>6</v>
      </c>
      <c r="B13" s="5" t="s">
        <v>934</v>
      </c>
      <c r="C13" s="6">
        <v>1993</v>
      </c>
      <c r="D13" s="5" t="s">
        <v>935</v>
      </c>
      <c r="E13" s="6"/>
      <c r="F13" s="6"/>
      <c r="G13" s="6" t="s">
        <v>166</v>
      </c>
      <c r="H13" s="6"/>
      <c r="I13" s="6"/>
      <c r="J13" s="6">
        <v>300</v>
      </c>
      <c r="K13" s="6"/>
      <c r="L13" s="6">
        <v>974235588</v>
      </c>
      <c r="M13" s="6" t="s">
        <v>921</v>
      </c>
    </row>
    <row r="14" spans="1:15" ht="30" customHeight="1" x14ac:dyDescent="0.25">
      <c r="A14" s="4">
        <v>7</v>
      </c>
      <c r="B14" s="5" t="s">
        <v>936</v>
      </c>
      <c r="C14" s="6">
        <v>1978</v>
      </c>
      <c r="D14" s="5" t="s">
        <v>937</v>
      </c>
      <c r="E14" s="6" t="s">
        <v>166</v>
      </c>
      <c r="F14" s="6"/>
      <c r="G14" s="6"/>
      <c r="H14" s="6"/>
      <c r="I14" s="6"/>
      <c r="J14" s="6">
        <v>70</v>
      </c>
      <c r="K14" s="6"/>
      <c r="L14" s="6">
        <v>975489914</v>
      </c>
      <c r="M14" s="6" t="s">
        <v>921</v>
      </c>
    </row>
    <row r="15" spans="1:15" ht="30" customHeight="1" x14ac:dyDescent="0.25">
      <c r="A15" s="4">
        <v>8</v>
      </c>
      <c r="B15" s="5" t="s">
        <v>942</v>
      </c>
      <c r="C15" s="6">
        <v>1973</v>
      </c>
      <c r="D15" s="5" t="s">
        <v>943</v>
      </c>
      <c r="E15" s="6"/>
      <c r="F15" s="6" t="s">
        <v>166</v>
      </c>
      <c r="G15" s="6"/>
      <c r="H15" s="6"/>
      <c r="I15" s="6"/>
      <c r="J15" s="6">
        <v>360</v>
      </c>
      <c r="K15" s="6"/>
      <c r="L15" s="6">
        <v>368431809</v>
      </c>
      <c r="M15" s="6" t="s">
        <v>921</v>
      </c>
    </row>
    <row r="16" spans="1:15" ht="30" customHeight="1" x14ac:dyDescent="0.25">
      <c r="A16" s="4">
        <v>9</v>
      </c>
      <c r="B16" s="5" t="s">
        <v>942</v>
      </c>
      <c r="C16" s="6">
        <v>1973</v>
      </c>
      <c r="D16" s="5" t="s">
        <v>944</v>
      </c>
      <c r="E16" s="6"/>
      <c r="F16" s="6"/>
      <c r="G16" s="6" t="s">
        <v>166</v>
      </c>
      <c r="H16" s="6"/>
      <c r="I16" s="6" t="s">
        <v>945</v>
      </c>
      <c r="J16" s="6">
        <v>360</v>
      </c>
      <c r="K16" s="6"/>
      <c r="L16" s="6">
        <v>368431809</v>
      </c>
      <c r="M16" s="6" t="s">
        <v>921</v>
      </c>
    </row>
    <row r="17" spans="1:15" ht="30" customHeight="1" x14ac:dyDescent="0.25">
      <c r="A17" s="4">
        <v>10</v>
      </c>
      <c r="B17" s="5" t="s">
        <v>952</v>
      </c>
      <c r="C17" s="6">
        <v>1983</v>
      </c>
      <c r="D17" s="5" t="s">
        <v>953</v>
      </c>
      <c r="E17" s="6" t="s">
        <v>166</v>
      </c>
      <c r="F17" s="6"/>
      <c r="G17" s="6"/>
      <c r="H17" s="6"/>
      <c r="I17" s="6"/>
      <c r="J17" s="6">
        <v>220</v>
      </c>
      <c r="K17" s="6"/>
      <c r="L17" s="6">
        <v>988161156</v>
      </c>
      <c r="M17" s="6" t="s">
        <v>921</v>
      </c>
    </row>
    <row r="18" spans="1:15" ht="30" customHeight="1" x14ac:dyDescent="0.25">
      <c r="A18" s="4">
        <v>11</v>
      </c>
      <c r="B18" s="5" t="s">
        <v>954</v>
      </c>
      <c r="C18" s="6">
        <v>1976</v>
      </c>
      <c r="D18" s="5"/>
      <c r="E18" s="6" t="s">
        <v>166</v>
      </c>
      <c r="F18" s="6"/>
      <c r="G18" s="6"/>
      <c r="H18" s="6"/>
      <c r="I18" s="6"/>
      <c r="J18" s="6">
        <v>200</v>
      </c>
      <c r="K18" s="6"/>
      <c r="L18" s="6">
        <v>393826953</v>
      </c>
      <c r="M18" s="6" t="s">
        <v>921</v>
      </c>
    </row>
    <row r="19" spans="1:15" ht="30" customHeight="1" x14ac:dyDescent="0.25">
      <c r="A19" s="4">
        <v>12</v>
      </c>
      <c r="B19" s="5" t="s">
        <v>955</v>
      </c>
      <c r="C19" s="6">
        <v>1970</v>
      </c>
      <c r="D19" s="5" t="s">
        <v>956</v>
      </c>
      <c r="E19" s="6" t="s">
        <v>166</v>
      </c>
      <c r="F19" s="6"/>
      <c r="G19" s="6"/>
      <c r="H19" s="6"/>
      <c r="I19" s="6"/>
      <c r="J19" s="6">
        <v>100</v>
      </c>
      <c r="K19" s="6"/>
      <c r="L19" s="6">
        <v>989308703</v>
      </c>
      <c r="M19" s="6" t="s">
        <v>921</v>
      </c>
    </row>
    <row r="20" spans="1:15" ht="30" customHeight="1" x14ac:dyDescent="0.25">
      <c r="A20" s="4">
        <v>13</v>
      </c>
      <c r="B20" s="5" t="s">
        <v>957</v>
      </c>
      <c r="C20" s="6">
        <v>1991</v>
      </c>
      <c r="D20" s="5" t="s">
        <v>958</v>
      </c>
      <c r="E20" s="6"/>
      <c r="F20" s="6"/>
      <c r="G20" s="6" t="s">
        <v>166</v>
      </c>
      <c r="H20" s="6"/>
      <c r="I20" s="6"/>
      <c r="J20" s="6">
        <v>268</v>
      </c>
      <c r="K20" s="6"/>
      <c r="L20" s="6">
        <v>387663451</v>
      </c>
      <c r="M20" s="6" t="s">
        <v>921</v>
      </c>
    </row>
    <row r="21" spans="1:15" ht="30" customHeight="1" x14ac:dyDescent="0.25">
      <c r="A21" s="4">
        <v>14</v>
      </c>
      <c r="B21" s="5" t="s">
        <v>965</v>
      </c>
      <c r="C21" s="6">
        <v>1976</v>
      </c>
      <c r="D21" s="5" t="s">
        <v>966</v>
      </c>
      <c r="E21" s="6"/>
      <c r="F21" s="6" t="s">
        <v>166</v>
      </c>
      <c r="G21" s="6"/>
      <c r="H21" s="6"/>
      <c r="I21" s="6"/>
      <c r="J21" s="6">
        <v>140</v>
      </c>
      <c r="K21" s="6"/>
      <c r="L21" s="6">
        <v>397664505</v>
      </c>
      <c r="M21" s="6" t="s">
        <v>921</v>
      </c>
    </row>
    <row r="22" spans="1:15" ht="30" customHeight="1" x14ac:dyDescent="0.25">
      <c r="A22" s="4">
        <v>15</v>
      </c>
      <c r="B22" s="5" t="s">
        <v>967</v>
      </c>
      <c r="C22" s="6">
        <v>1957</v>
      </c>
      <c r="D22" s="5" t="s">
        <v>968</v>
      </c>
      <c r="E22" s="6"/>
      <c r="F22" s="6"/>
      <c r="G22" s="6" t="s">
        <v>166</v>
      </c>
      <c r="H22" s="6"/>
      <c r="I22" s="6"/>
      <c r="J22" s="6">
        <v>100</v>
      </c>
      <c r="K22" s="6"/>
      <c r="L22" s="6">
        <v>988109582</v>
      </c>
      <c r="M22" s="6" t="s">
        <v>921</v>
      </c>
    </row>
    <row r="23" spans="1:15" s="82" customFormat="1" ht="30" customHeight="1" x14ac:dyDescent="0.25">
      <c r="A23" s="82">
        <v>2</v>
      </c>
      <c r="B23" s="153" t="s">
        <v>915</v>
      </c>
      <c r="C23" s="153"/>
      <c r="D23" s="10">
        <f>SUM(E23:H23)</f>
        <v>11</v>
      </c>
      <c r="E23" s="84">
        <f>COUNTIF(E24:E34,"X")</f>
        <v>10</v>
      </c>
      <c r="F23" s="84">
        <f>COUNTIF(F24:F34,"X")</f>
        <v>0</v>
      </c>
      <c r="G23" s="84">
        <f>COUNTIF(G24:G34,"X")</f>
        <v>1</v>
      </c>
      <c r="H23" s="84">
        <f>COUNTIF(H24:H34,"X")</f>
        <v>0</v>
      </c>
      <c r="J23" s="87">
        <f>SUM(J24:J34)</f>
        <v>2660</v>
      </c>
      <c r="K23" s="87"/>
      <c r="N23" s="17">
        <f>COUNTIF(N24:N34,"x")</f>
        <v>0</v>
      </c>
      <c r="O23" s="17">
        <f>COUNTIF(O24:O34,"x")</f>
        <v>0</v>
      </c>
    </row>
    <row r="24" spans="1:15" ht="30" customHeight="1" x14ac:dyDescent="0.25">
      <c r="A24" s="6">
        <v>1</v>
      </c>
      <c r="B24" s="12" t="s">
        <v>969</v>
      </c>
      <c r="C24" s="6">
        <v>1978</v>
      </c>
      <c r="D24" s="12" t="s">
        <v>970</v>
      </c>
      <c r="E24" s="6" t="s">
        <v>166</v>
      </c>
      <c r="F24" s="6"/>
      <c r="G24" s="6"/>
      <c r="H24" s="6"/>
      <c r="I24" s="6"/>
      <c r="J24" s="6">
        <v>360</v>
      </c>
      <c r="K24" s="6"/>
      <c r="L24" s="6">
        <v>989396983</v>
      </c>
      <c r="M24" s="12" t="s">
        <v>921</v>
      </c>
    </row>
    <row r="25" spans="1:15" ht="30" customHeight="1" x14ac:dyDescent="0.25">
      <c r="A25" s="6">
        <v>2</v>
      </c>
      <c r="B25" s="12" t="s">
        <v>955</v>
      </c>
      <c r="C25" s="6">
        <v>1990</v>
      </c>
      <c r="D25" s="12" t="s">
        <v>971</v>
      </c>
      <c r="E25" s="6" t="s">
        <v>166</v>
      </c>
      <c r="F25" s="6"/>
      <c r="G25" s="6"/>
      <c r="H25" s="6"/>
      <c r="I25" s="6"/>
      <c r="J25" s="6">
        <v>150</v>
      </c>
      <c r="K25" s="6"/>
      <c r="L25" s="6"/>
      <c r="M25" s="12" t="s">
        <v>921</v>
      </c>
    </row>
    <row r="26" spans="1:15" ht="30" customHeight="1" x14ac:dyDescent="0.25">
      <c r="A26" s="6">
        <v>3</v>
      </c>
      <c r="B26" s="12" t="s">
        <v>338</v>
      </c>
      <c r="C26" s="6">
        <v>1970</v>
      </c>
      <c r="D26" s="12" t="s">
        <v>972</v>
      </c>
      <c r="E26" s="6" t="s">
        <v>166</v>
      </c>
      <c r="F26" s="6"/>
      <c r="G26" s="6"/>
      <c r="H26" s="6"/>
      <c r="I26" s="6"/>
      <c r="J26" s="6">
        <v>360</v>
      </c>
      <c r="K26" s="6"/>
      <c r="L26" s="6">
        <v>393185793</v>
      </c>
      <c r="M26" s="12" t="s">
        <v>921</v>
      </c>
    </row>
    <row r="27" spans="1:15" ht="30" customHeight="1" x14ac:dyDescent="0.25">
      <c r="A27" s="6">
        <v>4</v>
      </c>
      <c r="B27" s="12" t="s">
        <v>973</v>
      </c>
      <c r="C27" s="6">
        <v>1969</v>
      </c>
      <c r="D27" s="12" t="s">
        <v>974</v>
      </c>
      <c r="E27" s="6" t="s">
        <v>166</v>
      </c>
      <c r="F27" s="6"/>
      <c r="G27" s="6"/>
      <c r="H27" s="6"/>
      <c r="I27" s="6"/>
      <c r="J27" s="6">
        <v>100</v>
      </c>
      <c r="K27" s="6"/>
      <c r="L27" s="6">
        <v>979054863</v>
      </c>
      <c r="M27" s="12" t="s">
        <v>921</v>
      </c>
    </row>
    <row r="28" spans="1:15" ht="30" customHeight="1" x14ac:dyDescent="0.25">
      <c r="A28" s="6">
        <v>5</v>
      </c>
      <c r="B28" s="12" t="s">
        <v>975</v>
      </c>
      <c r="C28" s="6">
        <v>1972</v>
      </c>
      <c r="D28" s="12" t="s">
        <v>976</v>
      </c>
      <c r="E28" s="6" t="s">
        <v>166</v>
      </c>
      <c r="F28" s="6"/>
      <c r="G28" s="6"/>
      <c r="H28" s="6"/>
      <c r="I28" s="6"/>
      <c r="J28" s="6">
        <v>360</v>
      </c>
      <c r="K28" s="6"/>
      <c r="L28" s="6">
        <v>345241140</v>
      </c>
      <c r="M28" s="12" t="s">
        <v>921</v>
      </c>
    </row>
    <row r="29" spans="1:15" ht="30" customHeight="1" x14ac:dyDescent="0.25">
      <c r="A29" s="6">
        <v>6</v>
      </c>
      <c r="B29" s="12" t="s">
        <v>955</v>
      </c>
      <c r="C29" s="6">
        <v>1990</v>
      </c>
      <c r="D29" s="12" t="s">
        <v>971</v>
      </c>
      <c r="E29" s="6" t="s">
        <v>166</v>
      </c>
      <c r="F29" s="6"/>
      <c r="G29" s="6"/>
      <c r="H29" s="6"/>
      <c r="I29" s="6"/>
      <c r="J29" s="6">
        <v>360</v>
      </c>
      <c r="K29" s="6"/>
      <c r="L29" s="6">
        <v>964855389</v>
      </c>
      <c r="M29" s="12" t="s">
        <v>921</v>
      </c>
    </row>
    <row r="30" spans="1:15" ht="30" customHeight="1" x14ac:dyDescent="0.25">
      <c r="A30" s="6">
        <v>7</v>
      </c>
      <c r="B30" s="12" t="s">
        <v>977</v>
      </c>
      <c r="C30" s="6">
        <v>1969</v>
      </c>
      <c r="D30" s="12" t="s">
        <v>971</v>
      </c>
      <c r="E30" s="6" t="s">
        <v>166</v>
      </c>
      <c r="F30" s="6"/>
      <c r="G30" s="6"/>
      <c r="H30" s="6"/>
      <c r="I30" s="6"/>
      <c r="J30" s="6" t="s">
        <v>978</v>
      </c>
      <c r="K30" s="6"/>
      <c r="L30" s="6">
        <v>964855389</v>
      </c>
      <c r="M30" s="12" t="s">
        <v>921</v>
      </c>
    </row>
    <row r="31" spans="1:15" ht="30" customHeight="1" x14ac:dyDescent="0.25">
      <c r="A31" s="6">
        <v>8</v>
      </c>
      <c r="B31" s="12" t="s">
        <v>979</v>
      </c>
      <c r="C31" s="6">
        <v>1974</v>
      </c>
      <c r="D31" s="12" t="s">
        <v>981</v>
      </c>
      <c r="E31" s="6"/>
      <c r="F31" s="6"/>
      <c r="G31" s="6" t="s">
        <v>166</v>
      </c>
      <c r="H31" s="6"/>
      <c r="I31" s="6"/>
      <c r="J31" s="6">
        <v>360</v>
      </c>
      <c r="K31" s="6"/>
      <c r="L31" s="6">
        <v>356369763</v>
      </c>
      <c r="M31" s="12" t="s">
        <v>921</v>
      </c>
    </row>
    <row r="32" spans="1:15" ht="30" customHeight="1" x14ac:dyDescent="0.25">
      <c r="A32" s="6">
        <v>9</v>
      </c>
      <c r="B32" s="12" t="s">
        <v>984</v>
      </c>
      <c r="C32" s="6">
        <v>1957</v>
      </c>
      <c r="D32" s="12" t="s">
        <v>985</v>
      </c>
      <c r="E32" s="6" t="s">
        <v>166</v>
      </c>
      <c r="F32" s="6"/>
      <c r="G32" s="6"/>
      <c r="H32" s="6"/>
      <c r="I32" s="6"/>
      <c r="J32" s="6">
        <v>360</v>
      </c>
      <c r="K32" s="6"/>
      <c r="L32" s="6">
        <v>978996517</v>
      </c>
      <c r="M32" s="12" t="s">
        <v>921</v>
      </c>
    </row>
    <row r="33" spans="1:15" ht="30" customHeight="1" x14ac:dyDescent="0.25">
      <c r="A33" s="6">
        <v>10</v>
      </c>
      <c r="B33" s="12" t="s">
        <v>987</v>
      </c>
      <c r="C33" s="6"/>
      <c r="D33" s="12"/>
      <c r="E33" s="6" t="s">
        <v>166</v>
      </c>
      <c r="F33" s="6"/>
      <c r="G33" s="6"/>
      <c r="H33" s="6"/>
      <c r="I33" s="6"/>
      <c r="J33" s="6">
        <v>150</v>
      </c>
      <c r="K33" s="6"/>
      <c r="L33" s="6"/>
      <c r="M33" s="12" t="s">
        <v>921</v>
      </c>
    </row>
    <row r="34" spans="1:15" ht="30" customHeight="1" x14ac:dyDescent="0.25">
      <c r="A34" s="6">
        <v>11</v>
      </c>
      <c r="B34" s="12" t="s">
        <v>420</v>
      </c>
      <c r="C34" s="6">
        <v>1972</v>
      </c>
      <c r="D34" s="12" t="s">
        <v>986</v>
      </c>
      <c r="E34" s="6" t="s">
        <v>166</v>
      </c>
      <c r="F34" s="6"/>
      <c r="G34" s="6"/>
      <c r="H34" s="6"/>
      <c r="I34" s="6"/>
      <c r="J34" s="6">
        <v>100</v>
      </c>
      <c r="K34" s="6"/>
      <c r="L34" s="6">
        <v>347381208</v>
      </c>
      <c r="M34" s="12" t="s">
        <v>921</v>
      </c>
    </row>
    <row r="35" spans="1:15" s="51" customFormat="1" ht="30" customHeight="1" x14ac:dyDescent="0.25">
      <c r="A35" s="51">
        <v>3</v>
      </c>
      <c r="B35" s="149" t="s">
        <v>916</v>
      </c>
      <c r="C35" s="149"/>
      <c r="D35" s="10">
        <f>SUM(E35:H35)</f>
        <v>15</v>
      </c>
      <c r="E35" s="86">
        <f>COUNTIF(E36:E50,"X")</f>
        <v>10</v>
      </c>
      <c r="F35" s="86">
        <f>COUNTIF(F36:F50,"X")</f>
        <v>0</v>
      </c>
      <c r="G35" s="86">
        <f>COUNTIF(G36:G50,"X")</f>
        <v>5</v>
      </c>
      <c r="H35" s="86">
        <f>COUNTIF(H36:H50,"X")</f>
        <v>0</v>
      </c>
      <c r="J35" s="87">
        <f>SUM(J36:J50)</f>
        <v>2764.9</v>
      </c>
      <c r="K35" s="87"/>
      <c r="N35" s="17">
        <f>COUNTIF(N36:N50,"x")</f>
        <v>0</v>
      </c>
      <c r="O35" s="17">
        <f>COUNTIF(O36:O50,"x")</f>
        <v>0</v>
      </c>
    </row>
    <row r="36" spans="1:15" ht="30" customHeight="1" x14ac:dyDescent="0.25">
      <c r="A36" s="6">
        <v>1</v>
      </c>
      <c r="B36" s="12" t="s">
        <v>988</v>
      </c>
      <c r="C36" s="6">
        <v>1962</v>
      </c>
      <c r="D36" s="12" t="s">
        <v>989</v>
      </c>
      <c r="E36" s="6"/>
      <c r="F36" s="6"/>
      <c r="G36" s="6" t="s">
        <v>166</v>
      </c>
      <c r="H36" s="6"/>
      <c r="I36" s="6"/>
      <c r="J36" s="6">
        <v>100</v>
      </c>
      <c r="K36" s="6"/>
      <c r="L36" s="6">
        <v>376740760</v>
      </c>
      <c r="M36" s="12" t="s">
        <v>921</v>
      </c>
    </row>
    <row r="37" spans="1:15" ht="30" customHeight="1" x14ac:dyDescent="0.25">
      <c r="A37" s="6">
        <v>2</v>
      </c>
      <c r="B37" s="12" t="s">
        <v>988</v>
      </c>
      <c r="C37" s="6">
        <v>1962</v>
      </c>
      <c r="D37" s="12" t="s">
        <v>990</v>
      </c>
      <c r="E37" s="6" t="s">
        <v>166</v>
      </c>
      <c r="F37" s="6"/>
      <c r="G37" s="6"/>
      <c r="H37" s="6"/>
      <c r="I37" s="6"/>
      <c r="J37" s="6">
        <v>100</v>
      </c>
      <c r="K37" s="6"/>
      <c r="L37" s="6">
        <v>376740760</v>
      </c>
      <c r="M37" s="12" t="s">
        <v>921</v>
      </c>
    </row>
    <row r="38" spans="1:15" ht="30" customHeight="1" x14ac:dyDescent="0.25">
      <c r="A38" s="6">
        <v>3</v>
      </c>
      <c r="B38" s="12" t="s">
        <v>996</v>
      </c>
      <c r="C38" s="6">
        <v>1995</v>
      </c>
      <c r="D38" s="12" t="s">
        <v>997</v>
      </c>
      <c r="E38" s="6"/>
      <c r="F38" s="6"/>
      <c r="G38" s="6" t="s">
        <v>166</v>
      </c>
      <c r="H38" s="6"/>
      <c r="I38" s="6"/>
      <c r="J38" s="6">
        <v>150</v>
      </c>
      <c r="K38" s="6"/>
      <c r="L38" s="6">
        <v>389846917</v>
      </c>
      <c r="M38" s="12" t="s">
        <v>921</v>
      </c>
    </row>
    <row r="39" spans="1:15" ht="30" customHeight="1" x14ac:dyDescent="0.25">
      <c r="A39" s="6">
        <v>4</v>
      </c>
      <c r="B39" s="12" t="s">
        <v>1013</v>
      </c>
      <c r="C39" s="6">
        <v>1976</v>
      </c>
      <c r="D39" s="12" t="s">
        <v>1014</v>
      </c>
      <c r="E39" s="6"/>
      <c r="F39" s="6"/>
      <c r="G39" s="6" t="s">
        <v>166</v>
      </c>
      <c r="H39" s="6"/>
      <c r="I39" s="6"/>
      <c r="J39" s="6">
        <v>100</v>
      </c>
      <c r="K39" s="6"/>
      <c r="L39" s="6">
        <v>961047305</v>
      </c>
      <c r="M39" s="12" t="s">
        <v>921</v>
      </c>
    </row>
    <row r="40" spans="1:15" ht="30" customHeight="1" x14ac:dyDescent="0.25">
      <c r="A40" s="6">
        <v>5</v>
      </c>
      <c r="B40" s="12" t="s">
        <v>1015</v>
      </c>
      <c r="C40" s="6">
        <v>1989</v>
      </c>
      <c r="D40" s="12"/>
      <c r="E40" s="6" t="s">
        <v>166</v>
      </c>
      <c r="F40" s="6"/>
      <c r="G40" s="6"/>
      <c r="H40" s="6"/>
      <c r="I40" s="6"/>
      <c r="J40" s="6">
        <v>200</v>
      </c>
      <c r="K40" s="6"/>
      <c r="L40" s="6">
        <v>936250969</v>
      </c>
      <c r="M40" s="12" t="s">
        <v>921</v>
      </c>
    </row>
    <row r="41" spans="1:15" ht="30" customHeight="1" x14ac:dyDescent="0.25">
      <c r="A41" s="6">
        <v>6</v>
      </c>
      <c r="B41" s="12" t="s">
        <v>1016</v>
      </c>
      <c r="C41" s="6">
        <v>1990</v>
      </c>
      <c r="D41" s="12" t="s">
        <v>1017</v>
      </c>
      <c r="E41" s="6" t="s">
        <v>166</v>
      </c>
      <c r="F41" s="6"/>
      <c r="G41" s="6"/>
      <c r="H41" s="6"/>
      <c r="I41" s="6"/>
      <c r="J41" s="6">
        <v>200</v>
      </c>
      <c r="K41" s="6"/>
      <c r="L41" s="6">
        <v>865218702</v>
      </c>
      <c r="M41" s="12" t="s">
        <v>921</v>
      </c>
    </row>
    <row r="42" spans="1:15" ht="30" customHeight="1" x14ac:dyDescent="0.25">
      <c r="A42" s="6">
        <v>7</v>
      </c>
      <c r="B42" s="12" t="s">
        <v>1003</v>
      </c>
      <c r="C42" s="6">
        <v>1955</v>
      </c>
      <c r="D42" s="12" t="s">
        <v>1018</v>
      </c>
      <c r="E42" s="6" t="s">
        <v>166</v>
      </c>
      <c r="F42" s="6"/>
      <c r="G42" s="6"/>
      <c r="H42" s="6"/>
      <c r="I42" s="6"/>
      <c r="J42" s="6">
        <v>200</v>
      </c>
      <c r="K42" s="6"/>
      <c r="L42" s="6">
        <v>348036747</v>
      </c>
      <c r="M42" s="12" t="s">
        <v>921</v>
      </c>
    </row>
    <row r="43" spans="1:15" ht="30" customHeight="1" x14ac:dyDescent="0.25">
      <c r="A43" s="6">
        <v>8</v>
      </c>
      <c r="B43" s="12" t="s">
        <v>1019</v>
      </c>
      <c r="C43" s="6">
        <v>1964</v>
      </c>
      <c r="D43" s="12" t="s">
        <v>1020</v>
      </c>
      <c r="E43" s="6" t="s">
        <v>166</v>
      </c>
      <c r="F43" s="6"/>
      <c r="G43" s="6"/>
      <c r="H43" s="6"/>
      <c r="I43" s="6"/>
      <c r="J43" s="6">
        <v>200</v>
      </c>
      <c r="K43" s="6"/>
      <c r="L43" s="6">
        <v>362905235</v>
      </c>
      <c r="M43" s="12" t="s">
        <v>921</v>
      </c>
    </row>
    <row r="44" spans="1:15" ht="30" customHeight="1" x14ac:dyDescent="0.25">
      <c r="A44" s="6">
        <v>9</v>
      </c>
      <c r="B44" s="12" t="s">
        <v>1019</v>
      </c>
      <c r="C44" s="6">
        <v>1964</v>
      </c>
      <c r="D44" s="12" t="s">
        <v>1021</v>
      </c>
      <c r="E44" s="6" t="s">
        <v>166</v>
      </c>
      <c r="F44" s="6"/>
      <c r="G44" s="6"/>
      <c r="H44" s="6"/>
      <c r="I44" s="6"/>
      <c r="J44" s="6">
        <v>200</v>
      </c>
      <c r="K44" s="6"/>
      <c r="L44" s="6">
        <v>362905235</v>
      </c>
      <c r="M44" s="12" t="s">
        <v>921</v>
      </c>
    </row>
    <row r="45" spans="1:15" ht="30" customHeight="1" x14ac:dyDescent="0.25">
      <c r="A45" s="6">
        <v>10</v>
      </c>
      <c r="B45" s="12" t="s">
        <v>1022</v>
      </c>
      <c r="C45" s="6">
        <v>1976</v>
      </c>
      <c r="D45" s="12" t="s">
        <v>1023</v>
      </c>
      <c r="E45" s="6" t="s">
        <v>166</v>
      </c>
      <c r="F45" s="6"/>
      <c r="G45" s="6"/>
      <c r="H45" s="6"/>
      <c r="I45" s="6"/>
      <c r="J45" s="6">
        <v>200</v>
      </c>
      <c r="K45" s="6"/>
      <c r="L45" s="6">
        <v>966072215</v>
      </c>
      <c r="M45" s="12" t="s">
        <v>921</v>
      </c>
    </row>
    <row r="46" spans="1:15" ht="30" customHeight="1" x14ac:dyDescent="0.25">
      <c r="A46" s="6">
        <v>11</v>
      </c>
      <c r="B46" s="12" t="s">
        <v>1026</v>
      </c>
      <c r="C46" s="6">
        <v>1986</v>
      </c>
      <c r="D46" s="12" t="s">
        <v>1027</v>
      </c>
      <c r="E46" s="6"/>
      <c r="F46" s="6"/>
      <c r="G46" s="6" t="s">
        <v>166</v>
      </c>
      <c r="H46" s="6"/>
      <c r="I46" s="6"/>
      <c r="J46" s="6">
        <v>235.6</v>
      </c>
      <c r="K46" s="6"/>
      <c r="L46" s="6">
        <v>387715152</v>
      </c>
      <c r="M46" s="12" t="s">
        <v>921</v>
      </c>
    </row>
    <row r="47" spans="1:15" ht="30" customHeight="1" x14ac:dyDescent="0.25">
      <c r="A47" s="6">
        <v>12</v>
      </c>
      <c r="B47" s="12" t="s">
        <v>1026</v>
      </c>
      <c r="C47" s="6">
        <v>1987</v>
      </c>
      <c r="D47" s="12" t="s">
        <v>1028</v>
      </c>
      <c r="E47" s="6"/>
      <c r="F47" s="6"/>
      <c r="G47" s="6" t="s">
        <v>166</v>
      </c>
      <c r="H47" s="6"/>
      <c r="I47" s="6"/>
      <c r="J47" s="6">
        <v>349.3</v>
      </c>
      <c r="K47" s="6"/>
      <c r="L47" s="6">
        <v>387715152</v>
      </c>
      <c r="M47" s="12" t="s">
        <v>921</v>
      </c>
    </row>
    <row r="48" spans="1:15" ht="30" customHeight="1" x14ac:dyDescent="0.25">
      <c r="A48" s="6">
        <v>13</v>
      </c>
      <c r="B48" s="12" t="s">
        <v>1029</v>
      </c>
      <c r="C48" s="6">
        <v>1986</v>
      </c>
      <c r="D48" s="12" t="s">
        <v>1030</v>
      </c>
      <c r="E48" s="6" t="s">
        <v>166</v>
      </c>
      <c r="F48" s="6"/>
      <c r="G48" s="6"/>
      <c r="H48" s="6"/>
      <c r="I48" s="6"/>
      <c r="J48" s="6">
        <v>100</v>
      </c>
      <c r="K48" s="6"/>
      <c r="L48" s="6">
        <v>394464156</v>
      </c>
      <c r="M48" s="12" t="s">
        <v>921</v>
      </c>
    </row>
    <row r="49" spans="1:15" ht="30" customHeight="1" x14ac:dyDescent="0.25">
      <c r="A49" s="6">
        <v>14</v>
      </c>
      <c r="B49" s="12" t="s">
        <v>1033</v>
      </c>
      <c r="C49" s="6">
        <v>1994</v>
      </c>
      <c r="D49" s="12" t="s">
        <v>1034</v>
      </c>
      <c r="E49" s="6" t="s">
        <v>166</v>
      </c>
      <c r="F49" s="6"/>
      <c r="G49" s="6"/>
      <c r="H49" s="6"/>
      <c r="I49" s="6"/>
      <c r="J49" s="6">
        <v>360</v>
      </c>
      <c r="K49" s="6"/>
      <c r="L49" s="6">
        <v>396451760</v>
      </c>
      <c r="M49" s="12" t="s">
        <v>921</v>
      </c>
    </row>
    <row r="50" spans="1:15" ht="30" customHeight="1" x14ac:dyDescent="0.25">
      <c r="A50" s="6">
        <v>15</v>
      </c>
      <c r="B50" s="12" t="s">
        <v>1035</v>
      </c>
      <c r="C50" s="6">
        <v>1980</v>
      </c>
      <c r="D50" s="12" t="s">
        <v>1036</v>
      </c>
      <c r="E50" s="6" t="s">
        <v>166</v>
      </c>
      <c r="F50" s="6"/>
      <c r="G50" s="6"/>
      <c r="H50" s="6"/>
      <c r="I50" s="6"/>
      <c r="J50" s="6">
        <v>70</v>
      </c>
      <c r="K50" s="6"/>
      <c r="L50" s="6">
        <v>916775682</v>
      </c>
      <c r="M50" s="12" t="s">
        <v>921</v>
      </c>
    </row>
    <row r="51" spans="1:15" s="51" customFormat="1" ht="30" customHeight="1" x14ac:dyDescent="0.25">
      <c r="A51" s="51">
        <v>4</v>
      </c>
      <c r="B51" s="149" t="s">
        <v>917</v>
      </c>
      <c r="C51" s="149"/>
      <c r="D51" s="10">
        <f>SUM(E51:H51)</f>
        <v>11</v>
      </c>
      <c r="E51" s="86">
        <f>COUNTIF(E52:E62,"X")</f>
        <v>10</v>
      </c>
      <c r="F51" s="86">
        <f>COUNTIF(F52:F62,"X")</f>
        <v>1</v>
      </c>
      <c r="G51" s="86">
        <f>COUNTIF(G52:G62,"X")</f>
        <v>0</v>
      </c>
      <c r="H51" s="86">
        <f>COUNTIF(H52:H62,"X")</f>
        <v>0</v>
      </c>
      <c r="J51" s="87">
        <f>SUM(J52:J62)</f>
        <v>1550</v>
      </c>
      <c r="K51" s="87"/>
      <c r="N51" s="17">
        <f>COUNTIF(N52:N62,"x")</f>
        <v>0</v>
      </c>
      <c r="O51" s="17">
        <f>COUNTIF(O52:O62,"x")</f>
        <v>0</v>
      </c>
    </row>
    <row r="52" spans="1:15" ht="30" customHeight="1" x14ac:dyDescent="0.25">
      <c r="A52" s="6">
        <v>1</v>
      </c>
      <c r="B52" s="12" t="s">
        <v>1037</v>
      </c>
      <c r="C52" s="6">
        <v>1969</v>
      </c>
      <c r="D52" s="12" t="s">
        <v>1038</v>
      </c>
      <c r="E52" s="6" t="s">
        <v>166</v>
      </c>
      <c r="F52" s="6"/>
      <c r="G52" s="6"/>
      <c r="H52" s="6"/>
      <c r="I52" s="6"/>
      <c r="J52" s="6">
        <v>100</v>
      </c>
      <c r="K52" s="6"/>
      <c r="L52" s="6">
        <v>375944563</v>
      </c>
      <c r="M52" s="12" t="s">
        <v>921</v>
      </c>
    </row>
    <row r="53" spans="1:15" ht="30" customHeight="1" x14ac:dyDescent="0.25">
      <c r="A53" s="6">
        <v>2</v>
      </c>
      <c r="B53" s="12" t="s">
        <v>1039</v>
      </c>
      <c r="C53" s="6">
        <v>1990</v>
      </c>
      <c r="D53" s="12" t="s">
        <v>1038</v>
      </c>
      <c r="E53" s="6"/>
      <c r="F53" s="6" t="s">
        <v>166</v>
      </c>
      <c r="G53" s="6"/>
      <c r="H53" s="6"/>
      <c r="I53" s="6"/>
      <c r="J53" s="6">
        <v>100</v>
      </c>
      <c r="K53" s="6"/>
      <c r="L53" s="6">
        <v>372852613</v>
      </c>
      <c r="M53" s="12" t="s">
        <v>921</v>
      </c>
    </row>
    <row r="54" spans="1:15" ht="30" customHeight="1" x14ac:dyDescent="0.25">
      <c r="A54" s="6">
        <v>3</v>
      </c>
      <c r="B54" s="12" t="s">
        <v>1040</v>
      </c>
      <c r="C54" s="6">
        <v>1969</v>
      </c>
      <c r="D54" s="12" t="s">
        <v>1038</v>
      </c>
      <c r="E54" s="6" t="s">
        <v>166</v>
      </c>
      <c r="F54" s="6"/>
      <c r="G54" s="6"/>
      <c r="H54" s="6"/>
      <c r="I54" s="6"/>
      <c r="J54" s="6">
        <v>150</v>
      </c>
      <c r="K54" s="6"/>
      <c r="L54" s="6">
        <v>378549368</v>
      </c>
      <c r="M54" s="12" t="s">
        <v>921</v>
      </c>
    </row>
    <row r="55" spans="1:15" ht="30" customHeight="1" x14ac:dyDescent="0.25">
      <c r="A55" s="6">
        <v>4</v>
      </c>
      <c r="B55" s="12" t="s">
        <v>1041</v>
      </c>
      <c r="C55" s="6">
        <v>1989</v>
      </c>
      <c r="D55" s="12" t="s">
        <v>1038</v>
      </c>
      <c r="E55" s="6" t="s">
        <v>166</v>
      </c>
      <c r="F55" s="6"/>
      <c r="G55" s="6"/>
      <c r="H55" s="6"/>
      <c r="I55" s="6"/>
      <c r="J55" s="6">
        <v>150</v>
      </c>
      <c r="K55" s="6"/>
      <c r="L55" s="6">
        <v>356121898</v>
      </c>
      <c r="M55" s="12" t="s">
        <v>921</v>
      </c>
    </row>
    <row r="56" spans="1:15" ht="30" customHeight="1" x14ac:dyDescent="0.25">
      <c r="A56" s="6">
        <v>5</v>
      </c>
      <c r="B56" s="12" t="s">
        <v>1042</v>
      </c>
      <c r="C56" s="6">
        <v>1961</v>
      </c>
      <c r="D56" s="12" t="s">
        <v>1038</v>
      </c>
      <c r="E56" s="6" t="s">
        <v>166</v>
      </c>
      <c r="F56" s="6"/>
      <c r="G56" s="6"/>
      <c r="H56" s="6"/>
      <c r="I56" s="6"/>
      <c r="J56" s="6">
        <v>100</v>
      </c>
      <c r="K56" s="6"/>
      <c r="L56" s="6">
        <v>338857015</v>
      </c>
      <c r="M56" s="12" t="s">
        <v>921</v>
      </c>
    </row>
    <row r="57" spans="1:15" ht="30" customHeight="1" x14ac:dyDescent="0.25">
      <c r="A57" s="6">
        <v>8</v>
      </c>
      <c r="B57" s="12" t="s">
        <v>447</v>
      </c>
      <c r="C57" s="6">
        <v>1986</v>
      </c>
      <c r="D57" s="12" t="s">
        <v>1038</v>
      </c>
      <c r="E57" s="6" t="s">
        <v>166</v>
      </c>
      <c r="F57" s="6"/>
      <c r="G57" s="6"/>
      <c r="H57" s="6"/>
      <c r="I57" s="6"/>
      <c r="J57" s="6">
        <v>150</v>
      </c>
      <c r="K57" s="6"/>
      <c r="L57" s="6">
        <v>928891418</v>
      </c>
      <c r="M57" s="12" t="s">
        <v>921</v>
      </c>
    </row>
    <row r="58" spans="1:15" ht="30" customHeight="1" x14ac:dyDescent="0.25">
      <c r="A58" s="6">
        <v>9</v>
      </c>
      <c r="B58" s="12" t="s">
        <v>1047</v>
      </c>
      <c r="C58" s="6">
        <v>1995</v>
      </c>
      <c r="D58" s="12" t="s">
        <v>1038</v>
      </c>
      <c r="E58" s="6" t="s">
        <v>166</v>
      </c>
      <c r="F58" s="6"/>
      <c r="G58" s="6"/>
      <c r="H58" s="6"/>
      <c r="I58" s="6"/>
      <c r="J58" s="6">
        <v>150</v>
      </c>
      <c r="K58" s="6"/>
      <c r="L58" s="6">
        <v>865817234</v>
      </c>
      <c r="M58" s="12" t="s">
        <v>921</v>
      </c>
    </row>
    <row r="59" spans="1:15" ht="30" customHeight="1" x14ac:dyDescent="0.25">
      <c r="A59" s="6">
        <v>13</v>
      </c>
      <c r="B59" s="12" t="s">
        <v>1051</v>
      </c>
      <c r="C59" s="6">
        <v>1963</v>
      </c>
      <c r="D59" s="12" t="s">
        <v>1054</v>
      </c>
      <c r="E59" s="6" t="s">
        <v>166</v>
      </c>
      <c r="F59" s="6"/>
      <c r="G59" s="6"/>
      <c r="H59" s="6"/>
      <c r="I59" s="6"/>
      <c r="J59" s="6">
        <v>150</v>
      </c>
      <c r="K59" s="6"/>
      <c r="L59" s="6">
        <v>342631511</v>
      </c>
      <c r="M59" s="12" t="s">
        <v>921</v>
      </c>
    </row>
    <row r="60" spans="1:15" ht="30" customHeight="1" x14ac:dyDescent="0.25">
      <c r="A60" s="6">
        <v>15</v>
      </c>
      <c r="B60" s="12" t="s">
        <v>1057</v>
      </c>
      <c r="C60" s="6">
        <v>1979</v>
      </c>
      <c r="D60" s="12" t="s">
        <v>1038</v>
      </c>
      <c r="E60" s="6" t="s">
        <v>166</v>
      </c>
      <c r="F60" s="6"/>
      <c r="G60" s="6"/>
      <c r="H60" s="6"/>
      <c r="I60" s="6"/>
      <c r="J60" s="6">
        <v>150</v>
      </c>
      <c r="K60" s="6"/>
      <c r="L60" s="6">
        <v>344091179</v>
      </c>
      <c r="M60" s="12" t="s">
        <v>921</v>
      </c>
    </row>
    <row r="61" spans="1:15" ht="30" customHeight="1" x14ac:dyDescent="0.25">
      <c r="A61" s="6">
        <v>17</v>
      </c>
      <c r="B61" s="12" t="s">
        <v>1060</v>
      </c>
      <c r="C61" s="6">
        <v>1992</v>
      </c>
      <c r="D61" s="12"/>
      <c r="E61" s="6" t="s">
        <v>166</v>
      </c>
      <c r="F61" s="6"/>
      <c r="G61" s="6"/>
      <c r="H61" s="6"/>
      <c r="I61" s="6"/>
      <c r="J61" s="6">
        <v>150</v>
      </c>
      <c r="K61" s="6"/>
      <c r="L61" s="6"/>
      <c r="M61" s="12" t="s">
        <v>921</v>
      </c>
    </row>
    <row r="62" spans="1:15" ht="30" customHeight="1" x14ac:dyDescent="0.25">
      <c r="A62" s="6">
        <v>23</v>
      </c>
      <c r="B62" s="12" t="s">
        <v>1069</v>
      </c>
      <c r="C62" s="6"/>
      <c r="D62" s="12" t="s">
        <v>409</v>
      </c>
      <c r="E62" s="6" t="s">
        <v>166</v>
      </c>
      <c r="F62" s="6"/>
      <c r="G62" s="6"/>
      <c r="H62" s="6"/>
      <c r="I62" s="6"/>
      <c r="J62" s="6">
        <v>200</v>
      </c>
      <c r="K62" s="6"/>
      <c r="L62" s="6"/>
      <c r="M62" s="12" t="s">
        <v>921</v>
      </c>
    </row>
    <row r="63" spans="1:15" s="51" customFormat="1" ht="30" customHeight="1" x14ac:dyDescent="0.25">
      <c r="A63" s="51">
        <v>6</v>
      </c>
      <c r="B63" s="57" t="s">
        <v>919</v>
      </c>
      <c r="D63" s="10">
        <f>SUM(E63:H63)</f>
        <v>32</v>
      </c>
      <c r="E63" s="86">
        <f>COUNTIF(E64:E95,"X")</f>
        <v>22</v>
      </c>
      <c r="F63" s="86">
        <f>COUNTIF(F64:F95,"X")</f>
        <v>0</v>
      </c>
      <c r="G63" s="86">
        <f>COUNTIF(G64:G95,"X")</f>
        <v>10</v>
      </c>
      <c r="H63" s="86">
        <f>COUNTIF(H64:H95,"X")</f>
        <v>0</v>
      </c>
      <c r="J63" s="87">
        <f>SUM(J64:J95)</f>
        <v>5088</v>
      </c>
      <c r="K63" s="87"/>
      <c r="N63" s="17">
        <f>COUNTIF(N64:N95,"x")</f>
        <v>0</v>
      </c>
      <c r="O63" s="17">
        <f>COUNTIF(O64:O95,"x")</f>
        <v>0</v>
      </c>
    </row>
    <row r="64" spans="1:15" ht="30" customHeight="1" x14ac:dyDescent="0.25">
      <c r="A64" s="6">
        <v>1</v>
      </c>
      <c r="B64" s="12" t="s">
        <v>1117</v>
      </c>
      <c r="C64" s="6">
        <v>1962</v>
      </c>
      <c r="D64" s="12" t="s">
        <v>1118</v>
      </c>
      <c r="E64" s="6"/>
      <c r="F64" s="6"/>
      <c r="G64" s="6" t="s">
        <v>166</v>
      </c>
      <c r="H64" s="6"/>
      <c r="I64" s="5"/>
      <c r="J64" s="6">
        <v>100</v>
      </c>
      <c r="K64" s="6"/>
      <c r="L64" s="6">
        <v>395846957</v>
      </c>
      <c r="M64" s="12" t="s">
        <v>921</v>
      </c>
    </row>
    <row r="65" spans="1:13" ht="30" customHeight="1" x14ac:dyDescent="0.25">
      <c r="A65" s="6">
        <v>2</v>
      </c>
      <c r="B65" s="12" t="s">
        <v>1119</v>
      </c>
      <c r="C65" s="6">
        <v>1974</v>
      </c>
      <c r="D65" s="12" t="s">
        <v>1120</v>
      </c>
      <c r="E65" s="6" t="s">
        <v>166</v>
      </c>
      <c r="F65" s="6"/>
      <c r="G65" s="6"/>
      <c r="H65" s="6"/>
      <c r="I65" s="5"/>
      <c r="J65" s="6">
        <v>150</v>
      </c>
      <c r="K65" s="6"/>
      <c r="L65" s="6">
        <v>362059402</v>
      </c>
      <c r="M65" s="12" t="s">
        <v>921</v>
      </c>
    </row>
    <row r="66" spans="1:13" ht="30" customHeight="1" x14ac:dyDescent="0.25">
      <c r="A66" s="6">
        <v>4</v>
      </c>
      <c r="B66" s="12" t="s">
        <v>1124</v>
      </c>
      <c r="C66" s="6">
        <v>1977</v>
      </c>
      <c r="D66" s="12" t="s">
        <v>1125</v>
      </c>
      <c r="E66" s="6" t="s">
        <v>166</v>
      </c>
      <c r="F66" s="6"/>
      <c r="G66" s="6"/>
      <c r="H66" s="6"/>
      <c r="I66" s="5"/>
      <c r="J66" s="6">
        <v>300</v>
      </c>
      <c r="K66" s="6"/>
      <c r="L66" s="6">
        <v>967627298</v>
      </c>
      <c r="M66" s="12" t="s">
        <v>921</v>
      </c>
    </row>
    <row r="67" spans="1:13" ht="30" customHeight="1" x14ac:dyDescent="0.25">
      <c r="A67" s="6">
        <v>7</v>
      </c>
      <c r="B67" s="12" t="s">
        <v>1131</v>
      </c>
      <c r="C67" s="6">
        <v>1972</v>
      </c>
      <c r="D67" s="12" t="s">
        <v>1132</v>
      </c>
      <c r="E67" s="6"/>
      <c r="F67" s="6"/>
      <c r="G67" s="6" t="s">
        <v>166</v>
      </c>
      <c r="H67" s="6"/>
      <c r="I67" s="5"/>
      <c r="J67" s="6">
        <v>150</v>
      </c>
      <c r="K67" s="6"/>
      <c r="L67" s="6">
        <v>916729487</v>
      </c>
      <c r="M67" s="12" t="s">
        <v>921</v>
      </c>
    </row>
    <row r="68" spans="1:13" ht="30" customHeight="1" x14ac:dyDescent="0.25">
      <c r="A68" s="6">
        <v>9</v>
      </c>
      <c r="B68" s="12" t="s">
        <v>182</v>
      </c>
      <c r="C68" s="6">
        <v>1990</v>
      </c>
      <c r="D68" s="12" t="s">
        <v>1136</v>
      </c>
      <c r="E68" s="6" t="s">
        <v>166</v>
      </c>
      <c r="F68" s="6"/>
      <c r="G68" s="6"/>
      <c r="H68" s="6"/>
      <c r="I68" s="5"/>
      <c r="J68" s="6">
        <v>100</v>
      </c>
      <c r="K68" s="6"/>
      <c r="L68" s="6">
        <v>962548262</v>
      </c>
      <c r="M68" s="12" t="s">
        <v>921</v>
      </c>
    </row>
    <row r="69" spans="1:13" ht="30" customHeight="1" x14ac:dyDescent="0.25">
      <c r="A69" s="6">
        <v>10</v>
      </c>
      <c r="B69" s="12" t="s">
        <v>1137</v>
      </c>
      <c r="C69" s="6">
        <v>1999</v>
      </c>
      <c r="D69" s="12" t="s">
        <v>1138</v>
      </c>
      <c r="E69" s="6"/>
      <c r="F69" s="6"/>
      <c r="G69" s="6" t="s">
        <v>166</v>
      </c>
      <c r="H69" s="6"/>
      <c r="I69" s="5"/>
      <c r="J69" s="6">
        <v>120</v>
      </c>
      <c r="K69" s="6"/>
      <c r="L69" s="6">
        <v>378830641</v>
      </c>
      <c r="M69" s="12" t="s">
        <v>921</v>
      </c>
    </row>
    <row r="70" spans="1:13" ht="30" customHeight="1" x14ac:dyDescent="0.25">
      <c r="A70" s="6">
        <v>11</v>
      </c>
      <c r="B70" s="12" t="s">
        <v>1139</v>
      </c>
      <c r="C70" s="6">
        <v>1993</v>
      </c>
      <c r="D70" s="12" t="s">
        <v>1140</v>
      </c>
      <c r="E70" s="6" t="s">
        <v>166</v>
      </c>
      <c r="F70" s="6"/>
      <c r="G70" s="6"/>
      <c r="H70" s="6"/>
      <c r="I70" s="5"/>
      <c r="J70" s="6">
        <v>120</v>
      </c>
      <c r="K70" s="6"/>
      <c r="L70" s="6">
        <v>855944765</v>
      </c>
      <c r="M70" s="12" t="s">
        <v>921</v>
      </c>
    </row>
    <row r="71" spans="1:13" ht="30" customHeight="1" x14ac:dyDescent="0.25">
      <c r="A71" s="6">
        <v>18</v>
      </c>
      <c r="B71" s="12" t="s">
        <v>473</v>
      </c>
      <c r="C71" s="6">
        <v>1987</v>
      </c>
      <c r="D71" s="12" t="s">
        <v>1151</v>
      </c>
      <c r="E71" s="6"/>
      <c r="F71" s="6"/>
      <c r="G71" s="6" t="s">
        <v>166</v>
      </c>
      <c r="H71" s="6"/>
      <c r="I71" s="5"/>
      <c r="J71" s="6">
        <v>120</v>
      </c>
      <c r="K71" s="6"/>
      <c r="L71" s="6">
        <v>973421878</v>
      </c>
      <c r="M71" s="12" t="s">
        <v>921</v>
      </c>
    </row>
    <row r="72" spans="1:13" ht="30" customHeight="1" x14ac:dyDescent="0.25">
      <c r="A72" s="6">
        <v>21</v>
      </c>
      <c r="B72" s="12" t="s">
        <v>476</v>
      </c>
      <c r="C72" s="6">
        <v>1982</v>
      </c>
      <c r="D72" s="12" t="s">
        <v>1155</v>
      </c>
      <c r="E72" s="6" t="s">
        <v>166</v>
      </c>
      <c r="F72" s="6"/>
      <c r="G72" s="6"/>
      <c r="H72" s="6"/>
      <c r="I72" s="5"/>
      <c r="J72" s="6">
        <v>120</v>
      </c>
      <c r="K72" s="6"/>
      <c r="L72" s="6">
        <v>326594552</v>
      </c>
      <c r="M72" s="12" t="s">
        <v>921</v>
      </c>
    </row>
    <row r="73" spans="1:13" ht="30" customHeight="1" x14ac:dyDescent="0.25">
      <c r="A73" s="6">
        <v>22</v>
      </c>
      <c r="B73" s="12" t="s">
        <v>1156</v>
      </c>
      <c r="C73" s="6">
        <v>1984</v>
      </c>
      <c r="D73" s="12" t="s">
        <v>1155</v>
      </c>
      <c r="E73" s="6" t="s">
        <v>166</v>
      </c>
      <c r="F73" s="6"/>
      <c r="G73" s="6"/>
      <c r="H73" s="6"/>
      <c r="I73" s="5"/>
      <c r="J73" s="6">
        <v>120</v>
      </c>
      <c r="K73" s="6"/>
      <c r="L73" s="6">
        <v>865725773</v>
      </c>
      <c r="M73" s="12" t="s">
        <v>921</v>
      </c>
    </row>
    <row r="74" spans="1:13" ht="30" customHeight="1" x14ac:dyDescent="0.25">
      <c r="A74" s="6">
        <v>23</v>
      </c>
      <c r="B74" s="12" t="s">
        <v>420</v>
      </c>
      <c r="C74" s="6">
        <v>2000</v>
      </c>
      <c r="D74" s="12" t="s">
        <v>1155</v>
      </c>
      <c r="E74" s="6" t="s">
        <v>166</v>
      </c>
      <c r="F74" s="6"/>
      <c r="G74" s="6"/>
      <c r="H74" s="6"/>
      <c r="I74" s="5"/>
      <c r="J74" s="6">
        <v>120</v>
      </c>
      <c r="K74" s="6"/>
      <c r="L74" s="6">
        <v>862235085</v>
      </c>
      <c r="M74" s="12" t="s">
        <v>921</v>
      </c>
    </row>
    <row r="75" spans="1:13" ht="30" customHeight="1" x14ac:dyDescent="0.25">
      <c r="A75" s="6">
        <v>24</v>
      </c>
      <c r="B75" s="12" t="s">
        <v>1157</v>
      </c>
      <c r="C75" s="6">
        <v>1976</v>
      </c>
      <c r="D75" s="12" t="s">
        <v>1158</v>
      </c>
      <c r="E75" s="6" t="s">
        <v>166</v>
      </c>
      <c r="F75" s="6"/>
      <c r="G75" s="6"/>
      <c r="H75" s="6"/>
      <c r="I75" s="5"/>
      <c r="J75" s="6">
        <v>120</v>
      </c>
      <c r="K75" s="6"/>
      <c r="L75" s="6">
        <v>818826843</v>
      </c>
      <c r="M75" s="12" t="s">
        <v>921</v>
      </c>
    </row>
    <row r="76" spans="1:13" ht="30" customHeight="1" x14ac:dyDescent="0.25">
      <c r="A76" s="6">
        <v>25</v>
      </c>
      <c r="B76" s="12" t="s">
        <v>1159</v>
      </c>
      <c r="C76" s="6">
        <v>1977</v>
      </c>
      <c r="D76" s="12" t="s">
        <v>1160</v>
      </c>
      <c r="E76" s="6" t="s">
        <v>166</v>
      </c>
      <c r="F76" s="6"/>
      <c r="G76" s="6"/>
      <c r="H76" s="6"/>
      <c r="I76" s="5"/>
      <c r="J76" s="6">
        <v>120</v>
      </c>
      <c r="K76" s="6"/>
      <c r="L76" s="6">
        <v>818826343</v>
      </c>
      <c r="M76" s="12" t="s">
        <v>921</v>
      </c>
    </row>
    <row r="77" spans="1:13" ht="30" customHeight="1" x14ac:dyDescent="0.25">
      <c r="A77" s="6">
        <v>26</v>
      </c>
      <c r="B77" s="12" t="s">
        <v>1157</v>
      </c>
      <c r="C77" s="6">
        <v>1976</v>
      </c>
      <c r="D77" s="12" t="s">
        <v>1161</v>
      </c>
      <c r="E77" s="6" t="s">
        <v>166</v>
      </c>
      <c r="F77" s="6"/>
      <c r="G77" s="6"/>
      <c r="H77" s="6"/>
      <c r="I77" s="5"/>
      <c r="J77" s="6">
        <v>120</v>
      </c>
      <c r="K77" s="6"/>
      <c r="L77" s="6">
        <v>818826843</v>
      </c>
      <c r="M77" s="12" t="s">
        <v>921</v>
      </c>
    </row>
    <row r="78" spans="1:13" ht="30" customHeight="1" x14ac:dyDescent="0.25">
      <c r="A78" s="6">
        <v>27</v>
      </c>
      <c r="B78" s="12" t="s">
        <v>182</v>
      </c>
      <c r="C78" s="6">
        <v>1990</v>
      </c>
      <c r="D78" s="12" t="s">
        <v>1162</v>
      </c>
      <c r="E78" s="6" t="s">
        <v>166</v>
      </c>
      <c r="F78" s="6"/>
      <c r="G78" s="6"/>
      <c r="H78" s="6"/>
      <c r="I78" s="5"/>
      <c r="J78" s="6">
        <v>200</v>
      </c>
      <c r="K78" s="6"/>
      <c r="L78" s="6">
        <v>962598262</v>
      </c>
      <c r="M78" s="12" t="s">
        <v>921</v>
      </c>
    </row>
    <row r="79" spans="1:13" ht="30" customHeight="1" x14ac:dyDescent="0.25">
      <c r="A79" s="6">
        <v>28</v>
      </c>
      <c r="B79" s="12" t="s">
        <v>1163</v>
      </c>
      <c r="C79" s="6">
        <v>1970</v>
      </c>
      <c r="D79" s="12" t="s">
        <v>1164</v>
      </c>
      <c r="E79" s="6" t="s">
        <v>166</v>
      </c>
      <c r="F79" s="6"/>
      <c r="G79" s="6"/>
      <c r="H79" s="6"/>
      <c r="I79" s="5"/>
      <c r="J79" s="6">
        <v>120</v>
      </c>
      <c r="K79" s="6"/>
      <c r="L79" s="6">
        <v>338850827</v>
      </c>
      <c r="M79" s="12" t="s">
        <v>921</v>
      </c>
    </row>
    <row r="80" spans="1:13" ht="30" customHeight="1" x14ac:dyDescent="0.25">
      <c r="A80" s="6">
        <v>29</v>
      </c>
      <c r="B80" s="12" t="s">
        <v>1165</v>
      </c>
      <c r="C80" s="6">
        <v>1997</v>
      </c>
      <c r="D80" s="12" t="s">
        <v>1166</v>
      </c>
      <c r="E80" s="6" t="s">
        <v>166</v>
      </c>
      <c r="F80" s="6"/>
      <c r="G80" s="6"/>
      <c r="H80" s="6"/>
      <c r="I80" s="5"/>
      <c r="J80" s="6">
        <v>120</v>
      </c>
      <c r="K80" s="6"/>
      <c r="L80" s="6">
        <v>338850827</v>
      </c>
      <c r="M80" s="12" t="s">
        <v>921</v>
      </c>
    </row>
    <row r="81" spans="1:15" ht="30" customHeight="1" x14ac:dyDescent="0.25">
      <c r="A81" s="6">
        <v>31</v>
      </c>
      <c r="B81" s="12" t="s">
        <v>1170</v>
      </c>
      <c r="C81" s="6">
        <v>1991</v>
      </c>
      <c r="D81" s="12" t="s">
        <v>1171</v>
      </c>
      <c r="E81" s="6"/>
      <c r="F81" s="6"/>
      <c r="G81" s="6" t="s">
        <v>166</v>
      </c>
      <c r="H81" s="6"/>
      <c r="I81" s="5"/>
      <c r="J81" s="6">
        <v>120</v>
      </c>
      <c r="K81" s="6"/>
      <c r="L81" s="6">
        <v>333223208</v>
      </c>
      <c r="M81" s="12" t="s">
        <v>921</v>
      </c>
    </row>
    <row r="82" spans="1:15" ht="30" customHeight="1" x14ac:dyDescent="0.25">
      <c r="A82" s="6">
        <v>32</v>
      </c>
      <c r="B82" s="12" t="s">
        <v>1172</v>
      </c>
      <c r="C82" s="6">
        <v>1998</v>
      </c>
      <c r="D82" s="12" t="s">
        <v>1173</v>
      </c>
      <c r="E82" s="6" t="s">
        <v>166</v>
      </c>
      <c r="F82" s="6"/>
      <c r="G82" s="6"/>
      <c r="H82" s="6"/>
      <c r="I82" s="5"/>
      <c r="J82" s="6">
        <v>120</v>
      </c>
      <c r="K82" s="6"/>
      <c r="L82" s="6">
        <v>368831998</v>
      </c>
      <c r="M82" s="12" t="s">
        <v>921</v>
      </c>
    </row>
    <row r="83" spans="1:15" ht="30" customHeight="1" x14ac:dyDescent="0.25">
      <c r="A83" s="30">
        <v>33</v>
      </c>
      <c r="B83" s="31" t="s">
        <v>427</v>
      </c>
      <c r="C83" s="30">
        <v>1972</v>
      </c>
      <c r="D83" s="31" t="s">
        <v>1174</v>
      </c>
      <c r="E83" s="6" t="s">
        <v>166</v>
      </c>
      <c r="F83" s="30"/>
      <c r="G83" s="30"/>
      <c r="H83" s="30"/>
      <c r="I83" s="32"/>
      <c r="J83" s="30">
        <v>120</v>
      </c>
      <c r="K83" s="30"/>
      <c r="L83" s="30">
        <v>368477042</v>
      </c>
      <c r="M83" s="31" t="s">
        <v>921</v>
      </c>
    </row>
    <row r="84" spans="1:15" ht="30" customHeight="1" x14ac:dyDescent="0.25">
      <c r="A84" s="6">
        <v>34</v>
      </c>
      <c r="B84" s="12" t="s">
        <v>480</v>
      </c>
      <c r="C84" s="6">
        <v>1974</v>
      </c>
      <c r="D84" s="12" t="s">
        <v>1175</v>
      </c>
      <c r="E84" s="6"/>
      <c r="F84" s="6"/>
      <c r="G84" s="6" t="s">
        <v>166</v>
      </c>
      <c r="H84" s="6"/>
      <c r="I84" s="5"/>
      <c r="J84" s="6">
        <v>360</v>
      </c>
      <c r="K84" s="6"/>
      <c r="L84" s="6">
        <v>356552546</v>
      </c>
      <c r="M84" s="12" t="s">
        <v>921</v>
      </c>
    </row>
    <row r="85" spans="1:15" ht="30" customHeight="1" x14ac:dyDescent="0.25">
      <c r="A85" s="6">
        <v>36</v>
      </c>
      <c r="B85" s="12" t="s">
        <v>1178</v>
      </c>
      <c r="C85" s="6">
        <v>2003</v>
      </c>
      <c r="D85" s="12" t="s">
        <v>1179</v>
      </c>
      <c r="E85" s="6"/>
      <c r="F85" s="6"/>
      <c r="G85" s="6" t="s">
        <v>166</v>
      </c>
      <c r="H85" s="6"/>
      <c r="I85" s="5"/>
      <c r="J85" s="6">
        <v>70</v>
      </c>
      <c r="K85" s="6"/>
      <c r="L85" s="6">
        <v>846146874</v>
      </c>
      <c r="M85" s="12" t="s">
        <v>921</v>
      </c>
    </row>
    <row r="86" spans="1:15" ht="30" customHeight="1" x14ac:dyDescent="0.25">
      <c r="A86" s="6">
        <v>37</v>
      </c>
      <c r="B86" s="12" t="s">
        <v>1180</v>
      </c>
      <c r="C86" s="6">
        <v>1979</v>
      </c>
      <c r="D86" s="12" t="s">
        <v>1181</v>
      </c>
      <c r="E86" s="6"/>
      <c r="F86" s="6"/>
      <c r="G86" s="6" t="s">
        <v>166</v>
      </c>
      <c r="H86" s="6"/>
      <c r="I86" s="5"/>
      <c r="J86" s="6">
        <v>70</v>
      </c>
      <c r="K86" s="6"/>
      <c r="L86" s="6">
        <v>975131103</v>
      </c>
      <c r="M86" s="12" t="s">
        <v>921</v>
      </c>
    </row>
    <row r="87" spans="1:15" ht="30" customHeight="1" x14ac:dyDescent="0.25">
      <c r="A87" s="6">
        <v>38</v>
      </c>
      <c r="B87" s="12" t="s">
        <v>1182</v>
      </c>
      <c r="C87" s="6">
        <v>1980</v>
      </c>
      <c r="D87" s="12" t="s">
        <v>1181</v>
      </c>
      <c r="E87" s="6"/>
      <c r="F87" s="6"/>
      <c r="G87" s="6" t="s">
        <v>166</v>
      </c>
      <c r="H87" s="6"/>
      <c r="I87" s="5"/>
      <c r="J87" s="6">
        <v>70</v>
      </c>
      <c r="K87" s="6"/>
      <c r="L87" s="6">
        <v>975131103</v>
      </c>
      <c r="M87" s="12" t="s">
        <v>921</v>
      </c>
    </row>
    <row r="88" spans="1:15" ht="30" customHeight="1" x14ac:dyDescent="0.25">
      <c r="A88" s="6">
        <v>41</v>
      </c>
      <c r="B88" s="12" t="s">
        <v>1187</v>
      </c>
      <c r="C88" s="6">
        <v>1990</v>
      </c>
      <c r="D88" s="12" t="s">
        <v>1188</v>
      </c>
      <c r="E88" s="6" t="s">
        <v>166</v>
      </c>
      <c r="F88" s="6"/>
      <c r="G88" s="6"/>
      <c r="H88" s="6"/>
      <c r="I88" s="5"/>
      <c r="J88" s="6">
        <v>408</v>
      </c>
      <c r="K88" s="6"/>
      <c r="L88" s="6">
        <v>961645924</v>
      </c>
      <c r="M88" s="12" t="s">
        <v>921</v>
      </c>
    </row>
    <row r="89" spans="1:15" ht="30" customHeight="1" x14ac:dyDescent="0.25">
      <c r="A89" s="6">
        <v>42</v>
      </c>
      <c r="B89" s="12" t="s">
        <v>134</v>
      </c>
      <c r="C89" s="6">
        <v>1973</v>
      </c>
      <c r="D89" s="12" t="s">
        <v>1189</v>
      </c>
      <c r="E89" s="6"/>
      <c r="F89" s="6"/>
      <c r="G89" s="6" t="s">
        <v>166</v>
      </c>
      <c r="H89" s="6"/>
      <c r="I89" s="5"/>
      <c r="J89" s="6">
        <v>120</v>
      </c>
      <c r="K89" s="6"/>
      <c r="L89" s="6">
        <v>396141572</v>
      </c>
      <c r="M89" s="12" t="s">
        <v>921</v>
      </c>
    </row>
    <row r="90" spans="1:15" ht="30" customHeight="1" x14ac:dyDescent="0.25">
      <c r="A90" s="6">
        <v>43</v>
      </c>
      <c r="B90" s="12" t="s">
        <v>60</v>
      </c>
      <c r="C90" s="6">
        <v>1963</v>
      </c>
      <c r="D90" s="12" t="s">
        <v>1190</v>
      </c>
      <c r="E90" s="6" t="s">
        <v>166</v>
      </c>
      <c r="F90" s="6"/>
      <c r="G90" s="6"/>
      <c r="H90" s="6"/>
      <c r="I90" s="5"/>
      <c r="J90" s="6">
        <v>600</v>
      </c>
      <c r="K90" s="6"/>
      <c r="L90" s="6">
        <v>397967170</v>
      </c>
      <c r="M90" s="12" t="s">
        <v>921</v>
      </c>
    </row>
    <row r="91" spans="1:15" ht="30" customHeight="1" x14ac:dyDescent="0.25">
      <c r="A91" s="6">
        <v>44</v>
      </c>
      <c r="B91" s="12" t="s">
        <v>60</v>
      </c>
      <c r="C91" s="6">
        <v>1963</v>
      </c>
      <c r="D91" s="12" t="s">
        <v>1191</v>
      </c>
      <c r="E91" s="6" t="s">
        <v>166</v>
      </c>
      <c r="F91" s="6"/>
      <c r="G91" s="6"/>
      <c r="H91" s="6"/>
      <c r="I91" s="5"/>
      <c r="J91" s="6">
        <v>120</v>
      </c>
      <c r="K91" s="6"/>
      <c r="L91" s="6">
        <v>397967170</v>
      </c>
      <c r="M91" s="12" t="s">
        <v>921</v>
      </c>
    </row>
    <row r="92" spans="1:15" ht="30" customHeight="1" x14ac:dyDescent="0.25">
      <c r="A92" s="6">
        <v>47</v>
      </c>
      <c r="B92" s="12" t="s">
        <v>1197</v>
      </c>
      <c r="C92" s="6">
        <v>1994</v>
      </c>
      <c r="D92" s="12" t="s">
        <v>1195</v>
      </c>
      <c r="E92" s="6" t="s">
        <v>166</v>
      </c>
      <c r="F92" s="6"/>
      <c r="G92" s="6"/>
      <c r="H92" s="6"/>
      <c r="I92" s="5"/>
      <c r="J92" s="6">
        <v>100</v>
      </c>
      <c r="K92" s="6"/>
      <c r="L92" s="6">
        <v>966981629</v>
      </c>
      <c r="M92" s="12" t="s">
        <v>921</v>
      </c>
    </row>
    <row r="93" spans="1:15" ht="30" customHeight="1" x14ac:dyDescent="0.25">
      <c r="A93" s="6">
        <v>48</v>
      </c>
      <c r="B93" s="12" t="s">
        <v>495</v>
      </c>
      <c r="C93" s="6">
        <v>1976</v>
      </c>
      <c r="D93" s="12" t="s">
        <v>1198</v>
      </c>
      <c r="E93" s="6" t="s">
        <v>166</v>
      </c>
      <c r="F93" s="6"/>
      <c r="G93" s="6"/>
      <c r="H93" s="6"/>
      <c r="I93" s="5"/>
      <c r="J93" s="6">
        <v>70</v>
      </c>
      <c r="K93" s="6"/>
      <c r="L93" s="6">
        <v>969298462</v>
      </c>
      <c r="M93" s="12" t="s">
        <v>921</v>
      </c>
    </row>
    <row r="94" spans="1:15" ht="30" customHeight="1" x14ac:dyDescent="0.25">
      <c r="A94" s="6">
        <v>49</v>
      </c>
      <c r="B94" s="12" t="s">
        <v>1199</v>
      </c>
      <c r="C94" s="6">
        <v>1984</v>
      </c>
      <c r="D94" s="12" t="s">
        <v>1198</v>
      </c>
      <c r="E94" s="6" t="s">
        <v>166</v>
      </c>
      <c r="F94" s="6"/>
      <c r="G94" s="6"/>
      <c r="H94" s="6"/>
      <c r="I94" s="5"/>
      <c r="J94" s="6">
        <v>120</v>
      </c>
      <c r="K94" s="6"/>
      <c r="L94" s="6">
        <v>966981629</v>
      </c>
      <c r="M94" s="12" t="s">
        <v>921</v>
      </c>
    </row>
    <row r="95" spans="1:15" ht="30" customHeight="1" x14ac:dyDescent="0.25">
      <c r="A95" s="6">
        <v>50</v>
      </c>
      <c r="B95" s="12" t="s">
        <v>1200</v>
      </c>
      <c r="C95" s="6">
        <v>1965</v>
      </c>
      <c r="D95" s="12" t="s">
        <v>1201</v>
      </c>
      <c r="E95" s="6" t="s">
        <v>166</v>
      </c>
      <c r="F95" s="6"/>
      <c r="G95" s="6"/>
      <c r="H95" s="6"/>
      <c r="I95" s="5"/>
      <c r="J95" s="6">
        <v>300</v>
      </c>
      <c r="K95" s="6"/>
      <c r="L95" s="6">
        <v>382547632</v>
      </c>
      <c r="M95" s="12" t="s">
        <v>921</v>
      </c>
    </row>
    <row r="96" spans="1:15" s="51" customFormat="1" ht="30" customHeight="1" x14ac:dyDescent="0.25">
      <c r="A96" s="51">
        <v>7</v>
      </c>
      <c r="B96" s="149" t="s">
        <v>920</v>
      </c>
      <c r="C96" s="149"/>
      <c r="D96" s="10">
        <f>SUM(E96:H96)</f>
        <v>15</v>
      </c>
      <c r="E96" s="86">
        <f>COUNTIF(E97:E111,"X")</f>
        <v>7</v>
      </c>
      <c r="F96" s="86">
        <f>COUNTIF(F97:F111,"X")</f>
        <v>8</v>
      </c>
      <c r="G96" s="86">
        <f>COUNTIF(G97:G111,"X")</f>
        <v>0</v>
      </c>
      <c r="H96" s="86">
        <f>COUNTIF(H97:H111,"X")</f>
        <v>0</v>
      </c>
      <c r="J96" s="87">
        <f>SUM(J97:J111)</f>
        <v>2990</v>
      </c>
      <c r="K96" s="87"/>
      <c r="N96" s="17">
        <f>COUNTIF(N97:N111,"x")</f>
        <v>0</v>
      </c>
      <c r="O96" s="17">
        <f>COUNTIF(O97:O111,"x")</f>
        <v>0</v>
      </c>
    </row>
    <row r="97" spans="1:15" ht="30" customHeight="1" x14ac:dyDescent="0.25">
      <c r="A97" s="6">
        <v>1</v>
      </c>
      <c r="B97" s="12" t="s">
        <v>1202</v>
      </c>
      <c r="C97" s="6">
        <v>1971</v>
      </c>
      <c r="D97" s="12" t="s">
        <v>1203</v>
      </c>
      <c r="E97" s="6"/>
      <c r="F97" s="6" t="s">
        <v>166</v>
      </c>
      <c r="G97" s="6"/>
      <c r="H97" s="6"/>
      <c r="I97" s="6"/>
      <c r="J97" s="6">
        <v>200</v>
      </c>
      <c r="K97" s="6"/>
      <c r="L97" s="6">
        <v>383109113</v>
      </c>
      <c r="M97" s="12" t="s">
        <v>921</v>
      </c>
    </row>
    <row r="98" spans="1:15" ht="30" customHeight="1" x14ac:dyDescent="0.25">
      <c r="A98" s="6">
        <v>6</v>
      </c>
      <c r="B98" s="12" t="s">
        <v>1212</v>
      </c>
      <c r="C98" s="6">
        <v>1986</v>
      </c>
      <c r="D98" s="12" t="s">
        <v>1213</v>
      </c>
      <c r="E98" s="6"/>
      <c r="F98" s="6" t="s">
        <v>166</v>
      </c>
      <c r="G98" s="6"/>
      <c r="H98" s="6"/>
      <c r="I98" s="6"/>
      <c r="J98" s="6">
        <v>200</v>
      </c>
      <c r="K98" s="6"/>
      <c r="L98" s="6">
        <v>358219703</v>
      </c>
      <c r="M98" s="12" t="s">
        <v>921</v>
      </c>
    </row>
    <row r="99" spans="1:15" ht="30" customHeight="1" x14ac:dyDescent="0.25">
      <c r="A99" s="6">
        <v>7</v>
      </c>
      <c r="B99" s="12" t="s">
        <v>1212</v>
      </c>
      <c r="C99" s="6">
        <v>1986</v>
      </c>
      <c r="D99" s="12" t="s">
        <v>1214</v>
      </c>
      <c r="E99" s="6"/>
      <c r="F99" s="6" t="s">
        <v>166</v>
      </c>
      <c r="G99" s="6"/>
      <c r="H99" s="6"/>
      <c r="I99" s="6"/>
      <c r="J99" s="6">
        <v>200</v>
      </c>
      <c r="K99" s="6"/>
      <c r="L99" s="6">
        <v>358219703</v>
      </c>
      <c r="M99" s="12" t="s">
        <v>921</v>
      </c>
    </row>
    <row r="100" spans="1:15" ht="30" customHeight="1" x14ac:dyDescent="0.25">
      <c r="A100" s="6">
        <v>8</v>
      </c>
      <c r="B100" s="12" t="s">
        <v>1215</v>
      </c>
      <c r="C100" s="6">
        <v>1982</v>
      </c>
      <c r="D100" s="12" t="s">
        <v>1216</v>
      </c>
      <c r="E100" s="6" t="s">
        <v>166</v>
      </c>
      <c r="F100" s="6"/>
      <c r="G100" s="6"/>
      <c r="H100" s="6"/>
      <c r="I100" s="6"/>
      <c r="J100" s="6">
        <v>400</v>
      </c>
      <c r="K100" s="6"/>
      <c r="L100" s="6">
        <v>972285166</v>
      </c>
      <c r="M100" s="12" t="s">
        <v>921</v>
      </c>
    </row>
    <row r="101" spans="1:15" ht="30" customHeight="1" x14ac:dyDescent="0.25">
      <c r="A101" s="6">
        <v>18</v>
      </c>
      <c r="B101" s="12" t="s">
        <v>1237</v>
      </c>
      <c r="C101" s="6">
        <v>2001</v>
      </c>
      <c r="D101" s="12" t="s">
        <v>1238</v>
      </c>
      <c r="E101" s="6"/>
      <c r="F101" s="6" t="s">
        <v>166</v>
      </c>
      <c r="G101" s="6"/>
      <c r="H101" s="6"/>
      <c r="I101" s="6"/>
      <c r="J101" s="6">
        <v>260</v>
      </c>
      <c r="K101" s="6"/>
      <c r="L101" s="6">
        <v>984672507</v>
      </c>
      <c r="M101" s="12" t="s">
        <v>921</v>
      </c>
    </row>
    <row r="102" spans="1:15" ht="30" customHeight="1" x14ac:dyDescent="0.25">
      <c r="A102" s="6">
        <v>19</v>
      </c>
      <c r="B102" s="12" t="s">
        <v>1239</v>
      </c>
      <c r="C102" s="6">
        <v>1995</v>
      </c>
      <c r="D102" s="12" t="s">
        <v>1240</v>
      </c>
      <c r="E102" s="6" t="s">
        <v>166</v>
      </c>
      <c r="F102" s="6"/>
      <c r="G102" s="6"/>
      <c r="H102" s="6"/>
      <c r="I102" s="6"/>
      <c r="J102" s="6">
        <v>200</v>
      </c>
      <c r="K102" s="6"/>
      <c r="L102" s="6">
        <v>978128713</v>
      </c>
      <c r="M102" s="12" t="s">
        <v>921</v>
      </c>
    </row>
    <row r="103" spans="1:15" ht="30" customHeight="1" x14ac:dyDescent="0.25">
      <c r="A103" s="6">
        <v>20</v>
      </c>
      <c r="B103" s="12" t="s">
        <v>1241</v>
      </c>
      <c r="C103" s="6">
        <v>1973</v>
      </c>
      <c r="D103" s="12" t="s">
        <v>1242</v>
      </c>
      <c r="E103" s="6" t="s">
        <v>166</v>
      </c>
      <c r="F103" s="6"/>
      <c r="G103" s="6"/>
      <c r="H103" s="6"/>
      <c r="I103" s="6"/>
      <c r="J103" s="6">
        <v>100</v>
      </c>
      <c r="K103" s="6"/>
      <c r="L103" s="6">
        <v>357976804</v>
      </c>
      <c r="M103" s="12" t="s">
        <v>921</v>
      </c>
    </row>
    <row r="104" spans="1:15" ht="30" customHeight="1" x14ac:dyDescent="0.25">
      <c r="A104" s="6">
        <v>21</v>
      </c>
      <c r="B104" s="12" t="s">
        <v>1243</v>
      </c>
      <c r="C104" s="6">
        <v>1982</v>
      </c>
      <c r="D104" s="12" t="s">
        <v>1244</v>
      </c>
      <c r="E104" s="6"/>
      <c r="F104" s="6" t="s">
        <v>166</v>
      </c>
      <c r="G104" s="6"/>
      <c r="H104" s="6"/>
      <c r="I104" s="6"/>
      <c r="J104" s="6">
        <v>150</v>
      </c>
      <c r="K104" s="6"/>
      <c r="L104" s="6">
        <v>985692649</v>
      </c>
      <c r="M104" s="12" t="s">
        <v>921</v>
      </c>
    </row>
    <row r="105" spans="1:15" ht="30" customHeight="1" x14ac:dyDescent="0.25">
      <c r="A105" s="6">
        <v>22</v>
      </c>
      <c r="B105" s="12" t="s">
        <v>1245</v>
      </c>
      <c r="C105" s="6">
        <v>1982</v>
      </c>
      <c r="D105" s="12" t="s">
        <v>1203</v>
      </c>
      <c r="E105" s="6"/>
      <c r="F105" s="6" t="s">
        <v>166</v>
      </c>
      <c r="G105" s="6"/>
      <c r="H105" s="6"/>
      <c r="I105" s="6"/>
      <c r="J105" s="6">
        <v>360</v>
      </c>
      <c r="K105" s="6"/>
      <c r="L105" s="6">
        <v>968294135</v>
      </c>
      <c r="M105" s="12" t="s">
        <v>921</v>
      </c>
    </row>
    <row r="106" spans="1:15" ht="30" customHeight="1" x14ac:dyDescent="0.25">
      <c r="A106" s="6">
        <v>25</v>
      </c>
      <c r="B106" s="12" t="s">
        <v>1250</v>
      </c>
      <c r="C106" s="6">
        <v>1994</v>
      </c>
      <c r="D106" s="12" t="s">
        <v>1251</v>
      </c>
      <c r="E106" s="6"/>
      <c r="F106" s="6" t="s">
        <v>166</v>
      </c>
      <c r="G106" s="6"/>
      <c r="H106" s="6"/>
      <c r="I106" s="6"/>
      <c r="J106" s="6">
        <v>120</v>
      </c>
      <c r="K106" s="6"/>
      <c r="L106" s="6">
        <v>969480269</v>
      </c>
      <c r="M106" s="12" t="s">
        <v>921</v>
      </c>
    </row>
    <row r="107" spans="1:15" ht="30" customHeight="1" x14ac:dyDescent="0.25">
      <c r="A107" s="6">
        <v>28</v>
      </c>
      <c r="B107" s="12" t="s">
        <v>1256</v>
      </c>
      <c r="C107" s="6">
        <v>1967</v>
      </c>
      <c r="D107" s="12" t="s">
        <v>1257</v>
      </c>
      <c r="E107" s="6" t="s">
        <v>166</v>
      </c>
      <c r="F107" s="6"/>
      <c r="G107" s="6"/>
      <c r="H107" s="6"/>
      <c r="I107" s="6"/>
      <c r="J107" s="6">
        <v>150</v>
      </c>
      <c r="K107" s="6"/>
      <c r="L107" s="6">
        <v>969230597</v>
      </c>
      <c r="M107" s="12" t="s">
        <v>921</v>
      </c>
    </row>
    <row r="108" spans="1:15" ht="30" customHeight="1" x14ac:dyDescent="0.25">
      <c r="A108" s="6">
        <v>30</v>
      </c>
      <c r="B108" s="12" t="s">
        <v>1259</v>
      </c>
      <c r="C108" s="6">
        <v>1970</v>
      </c>
      <c r="D108" s="12" t="s">
        <v>1260</v>
      </c>
      <c r="E108" s="6"/>
      <c r="F108" s="6" t="s">
        <v>166</v>
      </c>
      <c r="G108" s="6"/>
      <c r="H108" s="6"/>
      <c r="I108" s="6"/>
      <c r="J108" s="6">
        <v>150</v>
      </c>
      <c r="K108" s="6"/>
      <c r="L108" s="6">
        <v>987825453</v>
      </c>
      <c r="M108" s="12" t="s">
        <v>921</v>
      </c>
    </row>
    <row r="109" spans="1:15" ht="30" customHeight="1" x14ac:dyDescent="0.25">
      <c r="A109" s="6">
        <v>38</v>
      </c>
      <c r="B109" s="12" t="s">
        <v>1271</v>
      </c>
      <c r="C109" s="6"/>
      <c r="D109" s="12"/>
      <c r="E109" s="6" t="s">
        <v>166</v>
      </c>
      <c r="F109" s="6"/>
      <c r="G109" s="6"/>
      <c r="H109" s="6"/>
      <c r="I109" s="6"/>
      <c r="J109" s="6">
        <v>150</v>
      </c>
      <c r="K109" s="6"/>
      <c r="L109" s="6"/>
      <c r="M109" s="12" t="s">
        <v>921</v>
      </c>
    </row>
    <row r="110" spans="1:15" ht="30" customHeight="1" x14ac:dyDescent="0.25">
      <c r="A110" s="6">
        <v>39</v>
      </c>
      <c r="B110" s="12" t="s">
        <v>1272</v>
      </c>
      <c r="C110" s="6"/>
      <c r="D110" s="12"/>
      <c r="E110" s="6" t="s">
        <v>166</v>
      </c>
      <c r="F110" s="6"/>
      <c r="G110" s="6"/>
      <c r="H110" s="6"/>
      <c r="I110" s="6"/>
      <c r="J110" s="6">
        <v>150</v>
      </c>
      <c r="K110" s="6"/>
      <c r="L110" s="6"/>
      <c r="M110" s="12" t="s">
        <v>921</v>
      </c>
    </row>
    <row r="111" spans="1:15" ht="30" customHeight="1" x14ac:dyDescent="0.25">
      <c r="A111" s="6">
        <v>40</v>
      </c>
      <c r="B111" s="12" t="s">
        <v>1273</v>
      </c>
      <c r="C111" s="6">
        <v>1985</v>
      </c>
      <c r="D111" s="12"/>
      <c r="E111" s="6" t="s">
        <v>166</v>
      </c>
      <c r="F111" s="6"/>
      <c r="G111" s="6"/>
      <c r="H111" s="6"/>
      <c r="I111" s="6"/>
      <c r="J111" s="6">
        <v>200</v>
      </c>
      <c r="K111" s="6"/>
      <c r="L111" s="6"/>
      <c r="M111" s="12" t="s">
        <v>921</v>
      </c>
    </row>
    <row r="112" spans="1:15" s="51" customFormat="1" ht="30" customHeight="1" x14ac:dyDescent="0.25">
      <c r="A112" s="51">
        <v>8</v>
      </c>
      <c r="B112" s="149" t="s">
        <v>797</v>
      </c>
      <c r="C112" s="149"/>
      <c r="D112" s="10">
        <f>SUM(E112:H112)</f>
        <v>5</v>
      </c>
      <c r="E112" s="86">
        <f>COUNTIF(E113:E117,"X")</f>
        <v>5</v>
      </c>
      <c r="F112" s="86">
        <f>COUNTIF(F113:F117,"X")</f>
        <v>0</v>
      </c>
      <c r="G112" s="86">
        <f>COUNTIF(G113:G117,"X")</f>
        <v>0</v>
      </c>
      <c r="H112" s="86">
        <f>COUNTIF(H113:H117,"X")</f>
        <v>0</v>
      </c>
      <c r="J112" s="87">
        <f>SUM(J113:J117)</f>
        <v>560</v>
      </c>
      <c r="K112" s="87"/>
      <c r="N112" s="17">
        <f>COUNTIF(N113:N117,"x")</f>
        <v>0</v>
      </c>
      <c r="O112" s="17">
        <f>COUNTIF(O113:O117,"x")</f>
        <v>0</v>
      </c>
    </row>
    <row r="113" spans="1:15" ht="30" customHeight="1" x14ac:dyDescent="0.25">
      <c r="A113" s="4">
        <v>3</v>
      </c>
      <c r="B113" s="11" t="s">
        <v>1277</v>
      </c>
      <c r="C113" s="4">
        <v>1984</v>
      </c>
      <c r="D113" s="4" t="s">
        <v>1278</v>
      </c>
      <c r="E113" s="4" t="s">
        <v>166</v>
      </c>
      <c r="F113" s="4"/>
      <c r="G113" s="4"/>
      <c r="H113" s="4"/>
      <c r="I113" s="14"/>
      <c r="J113" s="4">
        <v>70</v>
      </c>
      <c r="K113" s="4"/>
      <c r="L113" s="4">
        <v>366688388</v>
      </c>
      <c r="M113" s="14" t="s">
        <v>921</v>
      </c>
    </row>
    <row r="114" spans="1:15" ht="30" customHeight="1" x14ac:dyDescent="0.25">
      <c r="A114" s="4">
        <v>5</v>
      </c>
      <c r="B114" s="11" t="s">
        <v>1282</v>
      </c>
      <c r="C114" s="4">
        <v>1987</v>
      </c>
      <c r="D114" s="4" t="s">
        <v>1283</v>
      </c>
      <c r="E114" s="4" t="s">
        <v>166</v>
      </c>
      <c r="F114" s="4"/>
      <c r="G114" s="4"/>
      <c r="H114" s="4"/>
      <c r="I114" s="14"/>
      <c r="J114" s="4">
        <v>200</v>
      </c>
      <c r="K114" s="4"/>
      <c r="L114" s="4">
        <v>334772589</v>
      </c>
      <c r="M114" s="14" t="s">
        <v>921</v>
      </c>
    </row>
    <row r="115" spans="1:15" ht="30" customHeight="1" x14ac:dyDescent="0.25">
      <c r="A115" s="4">
        <v>6</v>
      </c>
      <c r="B115" s="11" t="s">
        <v>1282</v>
      </c>
      <c r="C115" s="4"/>
      <c r="D115" s="4" t="s">
        <v>1284</v>
      </c>
      <c r="E115" s="4" t="s">
        <v>166</v>
      </c>
      <c r="F115" s="4"/>
      <c r="G115" s="4"/>
      <c r="H115" s="4"/>
      <c r="I115" s="14"/>
      <c r="J115" s="4">
        <v>100</v>
      </c>
      <c r="K115" s="4"/>
      <c r="L115" s="4">
        <v>334772589</v>
      </c>
      <c r="M115" s="14" t="s">
        <v>921</v>
      </c>
    </row>
    <row r="116" spans="1:15" ht="30" customHeight="1" x14ac:dyDescent="0.25">
      <c r="A116" s="4">
        <v>8</v>
      </c>
      <c r="B116" s="11" t="s">
        <v>794</v>
      </c>
      <c r="C116" s="4">
        <v>1984</v>
      </c>
      <c r="D116" s="4" t="s">
        <v>1288</v>
      </c>
      <c r="E116" s="4" t="s">
        <v>166</v>
      </c>
      <c r="F116" s="4"/>
      <c r="G116" s="4"/>
      <c r="H116" s="4"/>
      <c r="I116" s="14"/>
      <c r="J116" s="4">
        <v>70</v>
      </c>
      <c r="K116" s="4"/>
      <c r="L116" s="4">
        <v>965265802</v>
      </c>
      <c r="M116" s="14" t="s">
        <v>921</v>
      </c>
    </row>
    <row r="117" spans="1:15" ht="30" customHeight="1" x14ac:dyDescent="0.25">
      <c r="A117" s="4">
        <v>9</v>
      </c>
      <c r="B117" s="11" t="s">
        <v>794</v>
      </c>
      <c r="C117" s="4"/>
      <c r="D117" s="4" t="s">
        <v>1289</v>
      </c>
      <c r="E117" s="4" t="s">
        <v>166</v>
      </c>
      <c r="F117" s="4"/>
      <c r="G117" s="4"/>
      <c r="H117" s="4"/>
      <c r="I117" s="14"/>
      <c r="J117" s="4">
        <v>120</v>
      </c>
      <c r="K117" s="4"/>
      <c r="L117" s="4">
        <v>965265802</v>
      </c>
      <c r="M117" s="14" t="s">
        <v>921</v>
      </c>
    </row>
    <row r="118" spans="1:15" s="51" customFormat="1" ht="30" customHeight="1" x14ac:dyDescent="0.25">
      <c r="A118" s="51">
        <v>9</v>
      </c>
      <c r="B118" s="149" t="s">
        <v>572</v>
      </c>
      <c r="C118" s="149"/>
      <c r="D118" s="10">
        <f>SUM(E118:H118)</f>
        <v>3</v>
      </c>
      <c r="E118" s="86">
        <f>COUNTIF(E119:E121,"X")</f>
        <v>3</v>
      </c>
      <c r="F118" s="86">
        <f>COUNTIF(F119:F121,"X")</f>
        <v>0</v>
      </c>
      <c r="G118" s="86">
        <f>COUNTIF(G119:G121,"X")</f>
        <v>0</v>
      </c>
      <c r="H118" s="86">
        <f>COUNTIF(H119:H121,"X")</f>
        <v>0</v>
      </c>
      <c r="J118" s="87">
        <f>SUM(J119:J121)</f>
        <v>450</v>
      </c>
      <c r="K118" s="87"/>
      <c r="N118" s="17">
        <f>COUNTIF(N119:N121,"x")</f>
        <v>0</v>
      </c>
      <c r="O118" s="17">
        <f>COUNTIF(O119:O121,"x")</f>
        <v>0</v>
      </c>
    </row>
    <row r="119" spans="1:15" ht="30" customHeight="1" x14ac:dyDescent="0.25">
      <c r="A119" s="4">
        <v>5</v>
      </c>
      <c r="B119" s="11" t="s">
        <v>1297</v>
      </c>
      <c r="C119" s="4">
        <v>1962</v>
      </c>
      <c r="D119" s="4" t="s">
        <v>1298</v>
      </c>
      <c r="E119" s="6" t="s">
        <v>166</v>
      </c>
      <c r="F119" s="4"/>
      <c r="G119" s="4"/>
      <c r="H119" s="4"/>
      <c r="I119" s="14"/>
      <c r="J119" s="6">
        <v>150</v>
      </c>
      <c r="K119" s="6"/>
      <c r="L119" s="6">
        <v>373840906</v>
      </c>
      <c r="M119" s="5" t="s">
        <v>921</v>
      </c>
    </row>
    <row r="120" spans="1:15" ht="30" customHeight="1" x14ac:dyDescent="0.25">
      <c r="A120" s="4">
        <v>6</v>
      </c>
      <c r="B120" s="11" t="s">
        <v>1299</v>
      </c>
      <c r="C120" s="4">
        <v>1987</v>
      </c>
      <c r="D120" s="4" t="s">
        <v>1300</v>
      </c>
      <c r="E120" s="6" t="s">
        <v>166</v>
      </c>
      <c r="F120" s="4"/>
      <c r="G120" s="4"/>
      <c r="H120" s="4"/>
      <c r="I120" s="14"/>
      <c r="J120" s="6">
        <v>150</v>
      </c>
      <c r="K120" s="6"/>
      <c r="L120" s="6">
        <v>396888576</v>
      </c>
      <c r="M120" s="5" t="s">
        <v>921</v>
      </c>
    </row>
    <row r="121" spans="1:15" ht="30" customHeight="1" x14ac:dyDescent="0.25">
      <c r="A121" s="4">
        <v>8</v>
      </c>
      <c r="B121" s="11" t="s">
        <v>1303</v>
      </c>
      <c r="C121" s="4">
        <v>1952</v>
      </c>
      <c r="D121" s="4" t="s">
        <v>1304</v>
      </c>
      <c r="E121" s="6" t="s">
        <v>166</v>
      </c>
      <c r="F121" s="4"/>
      <c r="G121" s="4"/>
      <c r="H121" s="4"/>
      <c r="I121" s="14"/>
      <c r="J121" s="6">
        <v>150</v>
      </c>
      <c r="K121" s="6"/>
      <c r="L121" s="6">
        <v>385904798</v>
      </c>
      <c r="M121" s="5" t="s">
        <v>921</v>
      </c>
    </row>
    <row r="122" spans="1:15" s="51" customFormat="1" ht="30" customHeight="1" x14ac:dyDescent="0.25">
      <c r="A122" s="51">
        <v>10</v>
      </c>
      <c r="B122" s="149" t="s">
        <v>583</v>
      </c>
      <c r="C122" s="149"/>
      <c r="D122" s="10">
        <f>SUM(E122:H122)</f>
        <v>1</v>
      </c>
      <c r="E122" s="86">
        <f>COUNTIF(E123:E123,"X")</f>
        <v>0</v>
      </c>
      <c r="F122" s="86">
        <f>COUNTIF(F123:F123,"X")</f>
        <v>1</v>
      </c>
      <c r="G122" s="86">
        <f>COUNTIF(G123:G123,"X")</f>
        <v>0</v>
      </c>
      <c r="H122" s="86">
        <f>COUNTIF(H123:H123,"X")</f>
        <v>0</v>
      </c>
      <c r="J122" s="87">
        <f>SUM(J123:J123)</f>
        <v>60</v>
      </c>
      <c r="K122" s="87"/>
      <c r="N122" s="17">
        <f>COUNTIF(N123:N123,"x")</f>
        <v>0</v>
      </c>
      <c r="O122" s="17">
        <f>COUNTIF(O123:O123,"x")</f>
        <v>0</v>
      </c>
    </row>
    <row r="123" spans="1:15" ht="30" customHeight="1" x14ac:dyDescent="0.25">
      <c r="A123" s="4" t="e">
        <f>#REF!+1</f>
        <v>#REF!</v>
      </c>
      <c r="B123" s="11" t="s">
        <v>1316</v>
      </c>
      <c r="C123" s="4">
        <v>1979</v>
      </c>
      <c r="D123" s="11" t="s">
        <v>1317</v>
      </c>
      <c r="E123" s="4"/>
      <c r="F123" s="6" t="s">
        <v>166</v>
      </c>
      <c r="G123" s="4"/>
      <c r="H123" s="4"/>
      <c r="I123" s="14"/>
      <c r="J123" s="6">
        <v>60</v>
      </c>
      <c r="K123" s="6"/>
      <c r="L123" s="6">
        <v>966875480</v>
      </c>
      <c r="M123" s="5" t="s">
        <v>921</v>
      </c>
    </row>
    <row r="124" spans="1:15" s="51" customFormat="1" ht="30" customHeight="1" x14ac:dyDescent="0.25">
      <c r="A124" s="51">
        <v>11</v>
      </c>
      <c r="B124" s="154" t="s">
        <v>573</v>
      </c>
      <c r="C124" s="154"/>
      <c r="D124" s="10">
        <f>SUM(E124:H124)</f>
        <v>1</v>
      </c>
      <c r="E124" s="86">
        <f>COUNTIF(E125:E125,"X")</f>
        <v>1</v>
      </c>
      <c r="F124" s="86">
        <f t="shared" ref="F124:H124" si="1">COUNTIF(F125:F125,"X")</f>
        <v>0</v>
      </c>
      <c r="G124" s="86">
        <f t="shared" si="1"/>
        <v>0</v>
      </c>
      <c r="H124" s="86">
        <f t="shared" si="1"/>
        <v>0</v>
      </c>
      <c r="J124" s="87">
        <f>SUM(J125:J125)</f>
        <v>100</v>
      </c>
      <c r="K124" s="87"/>
      <c r="N124" s="17"/>
      <c r="O124" s="17"/>
    </row>
    <row r="125" spans="1:15" ht="30" customHeight="1" x14ac:dyDescent="0.25">
      <c r="A125" s="4">
        <v>1</v>
      </c>
      <c r="B125" s="11" t="s">
        <v>1318</v>
      </c>
      <c r="C125" s="4">
        <v>1982</v>
      </c>
      <c r="D125" s="6" t="s">
        <v>1319</v>
      </c>
      <c r="E125" s="6" t="s">
        <v>166</v>
      </c>
      <c r="F125" s="6"/>
      <c r="G125" s="6"/>
      <c r="H125" s="6"/>
      <c r="I125" s="5"/>
      <c r="J125" s="6">
        <v>100</v>
      </c>
      <c r="K125" s="6"/>
      <c r="L125" s="6">
        <v>967256269</v>
      </c>
      <c r="M125" s="5"/>
    </row>
    <row r="126" spans="1:15" s="87" customFormat="1" ht="30" customHeight="1" x14ac:dyDescent="0.25">
      <c r="A126" s="87">
        <v>12</v>
      </c>
      <c r="B126" s="150" t="s">
        <v>664</v>
      </c>
      <c r="C126" s="150"/>
      <c r="D126" s="10">
        <f>SUM(E126:H126)</f>
        <v>9</v>
      </c>
      <c r="E126" s="84">
        <f>COUNTIF(E127:E135,"X")</f>
        <v>9</v>
      </c>
      <c r="F126" s="84">
        <f>COUNTIF(F127:F135,"X")</f>
        <v>0</v>
      </c>
      <c r="G126" s="84">
        <f>COUNTIF(G127:G135,"X")</f>
        <v>0</v>
      </c>
      <c r="H126" s="84">
        <f>COUNTIF(H127:H135,"X")</f>
        <v>0</v>
      </c>
      <c r="J126" s="87">
        <f>SUM(J127:J135)</f>
        <v>1670</v>
      </c>
      <c r="N126" s="17">
        <f>COUNTIF(N127:N135,"x")</f>
        <v>0</v>
      </c>
      <c r="O126" s="17">
        <f>COUNTIF(O127:O135,"x")</f>
        <v>0</v>
      </c>
    </row>
    <row r="127" spans="1:15" ht="30" customHeight="1" x14ac:dyDescent="0.25">
      <c r="A127" s="4">
        <v>1</v>
      </c>
      <c r="B127" s="11" t="s">
        <v>1320</v>
      </c>
      <c r="C127" s="4">
        <v>1973</v>
      </c>
      <c r="D127" s="14" t="s">
        <v>1321</v>
      </c>
      <c r="E127" s="6" t="s">
        <v>166</v>
      </c>
      <c r="F127" s="4"/>
      <c r="G127" s="4"/>
      <c r="H127" s="4"/>
      <c r="I127" s="14"/>
      <c r="J127" s="6">
        <v>100</v>
      </c>
      <c r="K127" s="6"/>
      <c r="L127" s="6"/>
      <c r="M127" s="5" t="s">
        <v>921</v>
      </c>
    </row>
    <row r="128" spans="1:15" ht="30" customHeight="1" x14ac:dyDescent="0.25">
      <c r="A128" s="4">
        <v>2</v>
      </c>
      <c r="B128" s="11" t="s">
        <v>586</v>
      </c>
      <c r="C128" s="4">
        <v>2001</v>
      </c>
      <c r="D128" s="14" t="s">
        <v>1322</v>
      </c>
      <c r="E128" s="6" t="s">
        <v>166</v>
      </c>
      <c r="F128" s="4"/>
      <c r="G128" s="4"/>
      <c r="H128" s="4"/>
      <c r="I128" s="14"/>
      <c r="J128" s="6">
        <v>100</v>
      </c>
      <c r="K128" s="6"/>
      <c r="L128" s="6"/>
      <c r="M128" s="5" t="s">
        <v>921</v>
      </c>
    </row>
    <row r="129" spans="1:15" ht="30" customHeight="1" x14ac:dyDescent="0.25">
      <c r="A129" s="4">
        <v>4</v>
      </c>
      <c r="B129" s="11" t="s">
        <v>1324</v>
      </c>
      <c r="C129" s="4">
        <v>1980</v>
      </c>
      <c r="D129" s="14" t="s">
        <v>1325</v>
      </c>
      <c r="E129" s="6" t="s">
        <v>166</v>
      </c>
      <c r="F129" s="4"/>
      <c r="G129" s="4"/>
      <c r="H129" s="4"/>
      <c r="I129" s="14"/>
      <c r="J129" s="6">
        <v>100</v>
      </c>
      <c r="K129" s="6"/>
      <c r="L129" s="6">
        <v>368302594</v>
      </c>
      <c r="M129" s="5" t="s">
        <v>921</v>
      </c>
    </row>
    <row r="130" spans="1:15" ht="30" customHeight="1" x14ac:dyDescent="0.25">
      <c r="A130" s="4">
        <v>6</v>
      </c>
      <c r="B130" s="11" t="s">
        <v>609</v>
      </c>
      <c r="C130" s="4">
        <v>1973</v>
      </c>
      <c r="D130" s="14" t="s">
        <v>1322</v>
      </c>
      <c r="E130" s="6" t="s">
        <v>166</v>
      </c>
      <c r="F130" s="4"/>
      <c r="G130" s="4"/>
      <c r="H130" s="4"/>
      <c r="I130" s="14"/>
      <c r="J130" s="6">
        <v>100</v>
      </c>
      <c r="K130" s="6"/>
      <c r="L130" s="6">
        <v>378557256</v>
      </c>
      <c r="M130" s="5" t="s">
        <v>921</v>
      </c>
    </row>
    <row r="131" spans="1:15" ht="30" customHeight="1" x14ac:dyDescent="0.25">
      <c r="A131" s="4">
        <v>9</v>
      </c>
      <c r="B131" s="11" t="s">
        <v>616</v>
      </c>
      <c r="C131" s="4">
        <v>1982</v>
      </c>
      <c r="D131" s="14" t="s">
        <v>1332</v>
      </c>
      <c r="E131" s="6" t="s">
        <v>166</v>
      </c>
      <c r="F131" s="4"/>
      <c r="G131" s="4"/>
      <c r="H131" s="4"/>
      <c r="I131" s="14"/>
      <c r="J131" s="6">
        <v>70</v>
      </c>
      <c r="K131" s="6"/>
      <c r="L131" s="6">
        <v>968705414</v>
      </c>
      <c r="M131" s="5" t="s">
        <v>921</v>
      </c>
    </row>
    <row r="132" spans="1:15" ht="30" customHeight="1" x14ac:dyDescent="0.25">
      <c r="A132" s="4">
        <v>10</v>
      </c>
      <c r="B132" s="12" t="s">
        <v>635</v>
      </c>
      <c r="C132" s="6">
        <v>1983</v>
      </c>
      <c r="D132" s="14" t="s">
        <v>1333</v>
      </c>
      <c r="E132" s="6" t="s">
        <v>166</v>
      </c>
      <c r="F132" s="4"/>
      <c r="G132" s="4"/>
      <c r="H132" s="4"/>
      <c r="I132" s="14"/>
      <c r="J132" s="6">
        <v>300</v>
      </c>
      <c r="K132" s="6"/>
      <c r="L132" s="6">
        <v>966675026</v>
      </c>
      <c r="M132" s="5" t="s">
        <v>921</v>
      </c>
    </row>
    <row r="133" spans="1:15" ht="30" customHeight="1" x14ac:dyDescent="0.25">
      <c r="A133" s="4">
        <v>12</v>
      </c>
      <c r="B133" s="11" t="s">
        <v>642</v>
      </c>
      <c r="C133" s="4">
        <v>1957</v>
      </c>
      <c r="D133" s="14" t="s">
        <v>1335</v>
      </c>
      <c r="E133" s="6" t="s">
        <v>166</v>
      </c>
      <c r="F133" s="4"/>
      <c r="G133" s="4"/>
      <c r="H133" s="4"/>
      <c r="I133" s="14"/>
      <c r="J133" s="6">
        <v>300</v>
      </c>
      <c r="K133" s="6"/>
      <c r="L133" s="6">
        <v>363182090</v>
      </c>
      <c r="M133" s="5" t="s">
        <v>921</v>
      </c>
    </row>
    <row r="134" spans="1:15" ht="30" customHeight="1" x14ac:dyDescent="0.25">
      <c r="A134" s="4">
        <v>13</v>
      </c>
      <c r="B134" s="11" t="s">
        <v>642</v>
      </c>
      <c r="C134" s="4">
        <v>1958</v>
      </c>
      <c r="D134" s="14" t="s">
        <v>1336</v>
      </c>
      <c r="E134" s="6" t="s">
        <v>166</v>
      </c>
      <c r="F134" s="4"/>
      <c r="G134" s="4"/>
      <c r="H134" s="4"/>
      <c r="I134" s="14"/>
      <c r="J134" s="6">
        <v>300</v>
      </c>
      <c r="K134" s="6"/>
      <c r="L134" s="6">
        <v>363182090</v>
      </c>
      <c r="M134" s="5" t="s">
        <v>921</v>
      </c>
    </row>
    <row r="135" spans="1:15" ht="30" customHeight="1" x14ac:dyDescent="0.25">
      <c r="A135" s="4">
        <v>14</v>
      </c>
      <c r="B135" s="11" t="s">
        <v>653</v>
      </c>
      <c r="C135" s="4">
        <v>1979</v>
      </c>
      <c r="D135" s="14" t="s">
        <v>1337</v>
      </c>
      <c r="E135" s="6" t="s">
        <v>166</v>
      </c>
      <c r="F135" s="4"/>
      <c r="G135" s="4"/>
      <c r="H135" s="4"/>
      <c r="I135" s="14"/>
      <c r="J135" s="6">
        <v>300</v>
      </c>
      <c r="K135" s="6"/>
      <c r="L135" s="6">
        <v>378556814</v>
      </c>
      <c r="M135" s="5" t="s">
        <v>921</v>
      </c>
    </row>
    <row r="136" spans="1:15" s="51" customFormat="1" ht="30" customHeight="1" x14ac:dyDescent="0.25">
      <c r="A136" s="51">
        <v>13</v>
      </c>
      <c r="B136" s="88" t="s">
        <v>676</v>
      </c>
      <c r="C136" s="88"/>
      <c r="D136" s="10">
        <f>SUM(E136:H136)</f>
        <v>2</v>
      </c>
      <c r="E136" s="86">
        <f>COUNTIF(E137:E138,"X")</f>
        <v>2</v>
      </c>
      <c r="F136" s="86">
        <f>COUNTIF(F137:F138,"X")</f>
        <v>0</v>
      </c>
      <c r="G136" s="86">
        <f>COUNTIF(G137:G138,"X")</f>
        <v>0</v>
      </c>
      <c r="H136" s="86">
        <f>COUNTIF(H137:H138,"X")</f>
        <v>0</v>
      </c>
      <c r="J136" s="87">
        <f>SUM(J137:J138)</f>
        <v>285</v>
      </c>
      <c r="K136" s="87"/>
      <c r="N136" s="17">
        <f>COUNTIF(N137:N138,"x")</f>
        <v>0</v>
      </c>
      <c r="O136" s="17">
        <f>COUNTIF(O137:O138,"x")</f>
        <v>0</v>
      </c>
    </row>
    <row r="137" spans="1:15" ht="30" customHeight="1" x14ac:dyDescent="0.25">
      <c r="A137" s="10">
        <v>3</v>
      </c>
      <c r="B137" s="11" t="s">
        <v>218</v>
      </c>
      <c r="C137" s="4">
        <v>1998</v>
      </c>
      <c r="D137" s="11" t="s">
        <v>1342</v>
      </c>
      <c r="E137" s="6" t="s">
        <v>166</v>
      </c>
      <c r="F137" s="4"/>
      <c r="G137" s="4"/>
      <c r="H137" s="4"/>
      <c r="I137" s="14"/>
      <c r="J137" s="6">
        <v>192</v>
      </c>
      <c r="K137" s="6"/>
      <c r="L137" s="6">
        <v>966180109</v>
      </c>
      <c r="M137" s="5" t="s">
        <v>921</v>
      </c>
    </row>
    <row r="138" spans="1:15" ht="30" customHeight="1" x14ac:dyDescent="0.25">
      <c r="A138" s="4">
        <v>4</v>
      </c>
      <c r="B138" s="11" t="s">
        <v>1343</v>
      </c>
      <c r="C138" s="4">
        <v>1974</v>
      </c>
      <c r="D138" s="11" t="s">
        <v>1344</v>
      </c>
      <c r="E138" s="6" t="s">
        <v>166</v>
      </c>
      <c r="F138" s="4"/>
      <c r="G138" s="4"/>
      <c r="H138" s="4"/>
      <c r="I138" s="14"/>
      <c r="J138" s="6">
        <v>93</v>
      </c>
      <c r="K138" s="6"/>
      <c r="L138" s="6">
        <v>352147299</v>
      </c>
      <c r="M138" s="5" t="s">
        <v>921</v>
      </c>
    </row>
    <row r="139" spans="1:15" s="51" customFormat="1" ht="30" customHeight="1" x14ac:dyDescent="0.25">
      <c r="A139" s="51">
        <v>14</v>
      </c>
      <c r="B139" s="58" t="s">
        <v>690</v>
      </c>
      <c r="C139" s="58"/>
      <c r="D139" s="10">
        <f>SUM(E139:H139)</f>
        <v>8</v>
      </c>
      <c r="E139" s="86">
        <f>COUNTIF(E140:E144,"X")</f>
        <v>0</v>
      </c>
      <c r="F139" s="86">
        <f>COUNTIF(F140:F147,"X")</f>
        <v>8</v>
      </c>
      <c r="G139" s="86">
        <f t="shared" ref="G139:H139" si="2">COUNTIF(G140:G144,"X")</f>
        <v>0</v>
      </c>
      <c r="H139" s="86">
        <f t="shared" si="2"/>
        <v>0</v>
      </c>
      <c r="J139" s="87">
        <f>SUM(J140:J147)</f>
        <v>1550</v>
      </c>
      <c r="K139" s="87"/>
      <c r="N139" s="17">
        <f>COUNTIF(N140:N147,"x")</f>
        <v>0</v>
      </c>
      <c r="O139" s="17">
        <f>COUNTIF(O140:O147,"x")</f>
        <v>0</v>
      </c>
    </row>
    <row r="140" spans="1:15" ht="30" customHeight="1" x14ac:dyDescent="0.25">
      <c r="A140" s="4">
        <v>1</v>
      </c>
      <c r="B140" s="12" t="s">
        <v>1348</v>
      </c>
      <c r="C140" s="6">
        <v>1947</v>
      </c>
      <c r="D140" s="5" t="s">
        <v>1349</v>
      </c>
      <c r="E140" s="6"/>
      <c r="F140" s="6" t="s">
        <v>166</v>
      </c>
      <c r="G140" s="6"/>
      <c r="H140" s="6"/>
      <c r="I140" s="33"/>
      <c r="J140" s="6">
        <v>150</v>
      </c>
      <c r="K140" s="6"/>
      <c r="L140" s="6">
        <v>374624883</v>
      </c>
      <c r="M140" s="5" t="s">
        <v>921</v>
      </c>
    </row>
    <row r="141" spans="1:15" ht="30" customHeight="1" x14ac:dyDescent="0.25">
      <c r="A141" s="4">
        <v>2</v>
      </c>
      <c r="B141" s="11" t="s">
        <v>1350</v>
      </c>
      <c r="C141" s="6"/>
      <c r="D141" s="5" t="s">
        <v>1351</v>
      </c>
      <c r="E141" s="6"/>
      <c r="F141" s="6" t="s">
        <v>166</v>
      </c>
      <c r="G141" s="6"/>
      <c r="H141" s="6"/>
      <c r="I141" s="33"/>
      <c r="J141" s="6">
        <v>200</v>
      </c>
      <c r="K141" s="6"/>
      <c r="L141" s="6"/>
      <c r="M141" s="5" t="s">
        <v>921</v>
      </c>
    </row>
    <row r="142" spans="1:15" ht="30" customHeight="1" x14ac:dyDescent="0.25">
      <c r="A142" s="4">
        <v>3</v>
      </c>
      <c r="B142" s="12" t="s">
        <v>1352</v>
      </c>
      <c r="C142" s="6">
        <v>1951</v>
      </c>
      <c r="D142" s="5" t="s">
        <v>1353</v>
      </c>
      <c r="E142" s="6"/>
      <c r="F142" s="6" t="s">
        <v>166</v>
      </c>
      <c r="G142" s="6"/>
      <c r="H142" s="6"/>
      <c r="I142" s="33"/>
      <c r="J142" s="6">
        <v>200</v>
      </c>
      <c r="K142" s="6"/>
      <c r="L142" s="6">
        <v>973124235</v>
      </c>
      <c r="M142" s="33" t="s">
        <v>921</v>
      </c>
    </row>
    <row r="143" spans="1:15" ht="30" customHeight="1" x14ac:dyDescent="0.25">
      <c r="A143" s="4">
        <v>4</v>
      </c>
      <c r="B143" s="12" t="s">
        <v>1354</v>
      </c>
      <c r="C143" s="6">
        <v>1969</v>
      </c>
      <c r="D143" s="5" t="s">
        <v>1355</v>
      </c>
      <c r="E143" s="6"/>
      <c r="F143" s="6" t="s">
        <v>166</v>
      </c>
      <c r="G143" s="6"/>
      <c r="H143" s="6"/>
      <c r="I143" s="33"/>
      <c r="J143" s="6">
        <v>200</v>
      </c>
      <c r="K143" s="6"/>
      <c r="L143" s="6">
        <v>366575987</v>
      </c>
      <c r="M143" s="33" t="s">
        <v>921</v>
      </c>
    </row>
    <row r="144" spans="1:15" ht="30" customHeight="1" x14ac:dyDescent="0.25">
      <c r="A144" s="4">
        <v>5</v>
      </c>
      <c r="B144" s="12" t="s">
        <v>1356</v>
      </c>
      <c r="C144" s="6">
        <v>1966</v>
      </c>
      <c r="D144" s="5" t="s">
        <v>1357</v>
      </c>
      <c r="E144" s="6"/>
      <c r="F144" s="6" t="s">
        <v>166</v>
      </c>
      <c r="G144" s="6"/>
      <c r="H144" s="6"/>
      <c r="I144" s="33"/>
      <c r="J144" s="6">
        <v>200</v>
      </c>
      <c r="K144" s="6"/>
      <c r="L144" s="6">
        <v>375928476</v>
      </c>
      <c r="M144" s="33" t="s">
        <v>921</v>
      </c>
    </row>
    <row r="145" spans="1:15" ht="30" customHeight="1" x14ac:dyDescent="0.25">
      <c r="A145" s="4">
        <v>6</v>
      </c>
      <c r="B145" s="12" t="s">
        <v>1358</v>
      </c>
      <c r="C145" s="6">
        <v>1980</v>
      </c>
      <c r="D145" s="5" t="s">
        <v>1359</v>
      </c>
      <c r="E145" s="6"/>
      <c r="F145" s="6" t="s">
        <v>166</v>
      </c>
      <c r="G145" s="6"/>
      <c r="H145" s="6"/>
      <c r="I145" s="33"/>
      <c r="J145" s="6">
        <v>200</v>
      </c>
      <c r="K145" s="6"/>
      <c r="L145" s="6">
        <v>378549424</v>
      </c>
      <c r="M145" s="33" t="s">
        <v>921</v>
      </c>
    </row>
    <row r="146" spans="1:15" ht="30" customHeight="1" x14ac:dyDescent="0.25">
      <c r="A146" s="4">
        <v>7</v>
      </c>
      <c r="B146" s="12" t="s">
        <v>1360</v>
      </c>
      <c r="C146" s="6">
        <v>1979</v>
      </c>
      <c r="D146" s="5" t="s">
        <v>1361</v>
      </c>
      <c r="E146" s="6"/>
      <c r="F146" s="6" t="s">
        <v>166</v>
      </c>
      <c r="G146" s="6"/>
      <c r="H146" s="6"/>
      <c r="I146" s="33"/>
      <c r="J146" s="6">
        <v>200</v>
      </c>
      <c r="K146" s="6"/>
      <c r="L146" s="6">
        <v>368265862</v>
      </c>
      <c r="M146" s="33" t="s">
        <v>921</v>
      </c>
    </row>
    <row r="147" spans="1:15" ht="30" customHeight="1" x14ac:dyDescent="0.25">
      <c r="A147" s="4">
        <v>8</v>
      </c>
      <c r="B147" s="12" t="s">
        <v>1362</v>
      </c>
      <c r="C147" s="6">
        <v>1973</v>
      </c>
      <c r="D147" s="5" t="s">
        <v>1363</v>
      </c>
      <c r="E147" s="6"/>
      <c r="F147" s="6" t="s">
        <v>166</v>
      </c>
      <c r="G147" s="6"/>
      <c r="H147" s="6"/>
      <c r="I147" s="33"/>
      <c r="J147" s="6">
        <v>200</v>
      </c>
      <c r="K147" s="6"/>
      <c r="L147" s="6">
        <v>357940026</v>
      </c>
      <c r="M147" s="33" t="s">
        <v>1364</v>
      </c>
    </row>
    <row r="148" spans="1:15" s="87" customFormat="1" ht="30" customHeight="1" x14ac:dyDescent="0.25">
      <c r="A148" s="87">
        <v>15</v>
      </c>
      <c r="B148" s="150" t="s">
        <v>397</v>
      </c>
      <c r="C148" s="150"/>
      <c r="D148" s="10">
        <f>SUM(E148:H148)</f>
        <v>29</v>
      </c>
      <c r="E148" s="84">
        <f>COUNTIF(E149:E177,"X")</f>
        <v>11</v>
      </c>
      <c r="F148" s="84">
        <f>COUNTIF(F149:F177,"X")</f>
        <v>0</v>
      </c>
      <c r="G148" s="84">
        <f>COUNTIF(G149:G177,"X")</f>
        <v>18</v>
      </c>
      <c r="H148" s="84">
        <f>COUNTIF(H149:H177,"X")</f>
        <v>0</v>
      </c>
      <c r="J148" s="87">
        <f>SUM(J149:J177)</f>
        <v>9112</v>
      </c>
      <c r="N148" s="17">
        <f>COUNTIF(N149:N177,"x")</f>
        <v>0</v>
      </c>
      <c r="O148" s="17">
        <f>COUNTIF(O149:O177,"x")</f>
        <v>0</v>
      </c>
    </row>
    <row r="149" spans="1:15" ht="30" customHeight="1" x14ac:dyDescent="0.25">
      <c r="A149" s="35">
        <v>1</v>
      </c>
      <c r="B149" s="36" t="s">
        <v>1365</v>
      </c>
      <c r="C149" s="36">
        <v>1973</v>
      </c>
      <c r="D149" s="36">
        <v>362</v>
      </c>
      <c r="E149" s="6"/>
      <c r="F149" s="36"/>
      <c r="G149" s="36" t="s">
        <v>166</v>
      </c>
      <c r="H149" s="36"/>
      <c r="I149" s="12" t="s">
        <v>1366</v>
      </c>
      <c r="J149" s="36">
        <v>200</v>
      </c>
      <c r="K149" s="36"/>
      <c r="L149" s="36">
        <v>395657259</v>
      </c>
      <c r="M149" s="37" t="s">
        <v>1367</v>
      </c>
    </row>
    <row r="150" spans="1:15" ht="30" customHeight="1" x14ac:dyDescent="0.25">
      <c r="A150" s="36">
        <v>2</v>
      </c>
      <c r="B150" s="36" t="s">
        <v>1368</v>
      </c>
      <c r="C150" s="36">
        <v>1947</v>
      </c>
      <c r="D150" s="36">
        <v>347097</v>
      </c>
      <c r="E150" s="6"/>
      <c r="F150" s="36"/>
      <c r="G150" s="36" t="s">
        <v>166</v>
      </c>
      <c r="H150" s="36"/>
      <c r="I150" s="12" t="s">
        <v>1369</v>
      </c>
      <c r="J150" s="36">
        <v>200</v>
      </c>
      <c r="K150" s="36"/>
      <c r="L150" s="36">
        <v>352008964</v>
      </c>
      <c r="M150" s="37" t="s">
        <v>1370</v>
      </c>
    </row>
    <row r="151" spans="1:15" ht="30" customHeight="1" x14ac:dyDescent="0.25">
      <c r="A151" s="35">
        <v>3</v>
      </c>
      <c r="B151" s="36" t="s">
        <v>1371</v>
      </c>
      <c r="C151" s="36">
        <v>1968</v>
      </c>
      <c r="D151" s="36">
        <v>936884</v>
      </c>
      <c r="E151" s="6"/>
      <c r="F151" s="36"/>
      <c r="G151" s="36" t="s">
        <v>166</v>
      </c>
      <c r="H151" s="36"/>
      <c r="I151" s="36" t="s">
        <v>1372</v>
      </c>
      <c r="J151" s="36">
        <v>177</v>
      </c>
      <c r="K151" s="36"/>
      <c r="L151" s="36">
        <v>352008964</v>
      </c>
      <c r="M151" s="37" t="s">
        <v>1373</v>
      </c>
    </row>
    <row r="152" spans="1:15" ht="30" customHeight="1" x14ac:dyDescent="0.25">
      <c r="A152" s="36">
        <v>4</v>
      </c>
      <c r="B152" s="36" t="s">
        <v>1374</v>
      </c>
      <c r="C152" s="36">
        <v>1941</v>
      </c>
      <c r="D152" s="36">
        <v>347585</v>
      </c>
      <c r="E152" s="6" t="s">
        <v>166</v>
      </c>
      <c r="F152" s="36"/>
      <c r="G152" s="36"/>
      <c r="H152" s="36"/>
      <c r="I152" s="36"/>
      <c r="J152" s="36">
        <v>250</v>
      </c>
      <c r="K152" s="36"/>
      <c r="L152" s="36">
        <v>384165461</v>
      </c>
      <c r="M152" s="37" t="s">
        <v>1373</v>
      </c>
    </row>
    <row r="153" spans="1:15" ht="30" customHeight="1" x14ac:dyDescent="0.25">
      <c r="A153" s="35">
        <v>5</v>
      </c>
      <c r="B153" s="36" t="s">
        <v>1374</v>
      </c>
      <c r="C153" s="36">
        <v>1941</v>
      </c>
      <c r="D153" s="36">
        <v>347585</v>
      </c>
      <c r="E153" s="6" t="s">
        <v>166</v>
      </c>
      <c r="F153" s="36"/>
      <c r="G153" s="36"/>
      <c r="H153" s="36"/>
      <c r="I153" s="36"/>
      <c r="J153" s="36">
        <v>150</v>
      </c>
      <c r="K153" s="36"/>
      <c r="L153" s="36">
        <v>353917167</v>
      </c>
      <c r="M153" s="37" t="s">
        <v>1373</v>
      </c>
    </row>
    <row r="154" spans="1:15" ht="30" customHeight="1" x14ac:dyDescent="0.25">
      <c r="A154" s="36">
        <v>6</v>
      </c>
      <c r="B154" s="36" t="s">
        <v>1375</v>
      </c>
      <c r="C154" s="36">
        <v>1960</v>
      </c>
      <c r="D154" s="36">
        <v>347085</v>
      </c>
      <c r="E154" s="6"/>
      <c r="F154" s="36"/>
      <c r="G154" s="36" t="s">
        <v>166</v>
      </c>
      <c r="H154" s="36"/>
      <c r="I154" s="12"/>
      <c r="J154" s="36">
        <v>100</v>
      </c>
      <c r="K154" s="36"/>
      <c r="L154" s="36">
        <v>353917167</v>
      </c>
      <c r="M154" s="37" t="s">
        <v>1373</v>
      </c>
    </row>
    <row r="155" spans="1:15" ht="30" customHeight="1" x14ac:dyDescent="0.25">
      <c r="A155" s="35">
        <v>7</v>
      </c>
      <c r="B155" s="36" t="s">
        <v>1376</v>
      </c>
      <c r="C155" s="36">
        <v>1997</v>
      </c>
      <c r="D155" s="36">
        <v>295969</v>
      </c>
      <c r="E155" s="6"/>
      <c r="F155" s="36"/>
      <c r="G155" s="36" t="s">
        <v>166</v>
      </c>
      <c r="H155" s="36"/>
      <c r="I155" s="36"/>
      <c r="J155" s="36">
        <v>200</v>
      </c>
      <c r="K155" s="36"/>
      <c r="L155" s="36">
        <v>364154439</v>
      </c>
      <c r="M155" s="37" t="s">
        <v>1373</v>
      </c>
    </row>
    <row r="156" spans="1:15" ht="30" customHeight="1" x14ac:dyDescent="0.25">
      <c r="A156" s="36">
        <v>8</v>
      </c>
      <c r="B156" s="36" t="s">
        <v>1377</v>
      </c>
      <c r="C156" s="36">
        <v>1973</v>
      </c>
      <c r="D156" s="36" t="s">
        <v>1378</v>
      </c>
      <c r="E156" s="6" t="s">
        <v>166</v>
      </c>
      <c r="F156" s="36"/>
      <c r="G156" s="36"/>
      <c r="H156" s="36"/>
      <c r="I156" s="12"/>
      <c r="J156" s="36">
        <v>300</v>
      </c>
      <c r="K156" s="36"/>
      <c r="L156" s="36">
        <v>373731864</v>
      </c>
      <c r="M156" s="37" t="s">
        <v>1379</v>
      </c>
    </row>
    <row r="157" spans="1:15" ht="30" customHeight="1" x14ac:dyDescent="0.25">
      <c r="A157" s="35">
        <v>9</v>
      </c>
      <c r="B157" s="36" t="s">
        <v>1380</v>
      </c>
      <c r="C157" s="36">
        <v>1993</v>
      </c>
      <c r="D157" s="36" t="s">
        <v>1381</v>
      </c>
      <c r="E157" s="38" t="s">
        <v>166</v>
      </c>
      <c r="F157" s="38"/>
      <c r="G157" s="38"/>
      <c r="H157" s="38"/>
      <c r="I157" s="36" t="s">
        <v>780</v>
      </c>
      <c r="J157" s="36">
        <v>177</v>
      </c>
      <c r="K157" s="36"/>
      <c r="L157" s="36">
        <v>387572567</v>
      </c>
      <c r="M157" s="37" t="s">
        <v>1367</v>
      </c>
    </row>
    <row r="158" spans="1:15" ht="30" customHeight="1" x14ac:dyDescent="0.25">
      <c r="A158" s="36">
        <v>10</v>
      </c>
      <c r="B158" s="36" t="s">
        <v>1040</v>
      </c>
      <c r="C158" s="36">
        <v>1967</v>
      </c>
      <c r="D158" s="36" t="s">
        <v>1382</v>
      </c>
      <c r="E158" s="6" t="s">
        <v>166</v>
      </c>
      <c r="F158" s="36"/>
      <c r="G158" s="36"/>
      <c r="H158" s="36"/>
      <c r="I158" s="36" t="s">
        <v>1276</v>
      </c>
      <c r="J158" s="36">
        <v>304</v>
      </c>
      <c r="K158" s="36"/>
      <c r="L158" s="36">
        <v>868686455</v>
      </c>
      <c r="M158" s="37" t="s">
        <v>1367</v>
      </c>
    </row>
    <row r="159" spans="1:15" ht="30" customHeight="1" x14ac:dyDescent="0.25">
      <c r="A159" s="35">
        <v>11</v>
      </c>
      <c r="B159" s="36" t="s">
        <v>1383</v>
      </c>
      <c r="C159" s="36">
        <v>1995</v>
      </c>
      <c r="D159" s="36" t="s">
        <v>1384</v>
      </c>
      <c r="E159" s="36"/>
      <c r="F159" s="36"/>
      <c r="G159" s="36" t="s">
        <v>166</v>
      </c>
      <c r="H159" s="36"/>
      <c r="I159" s="12"/>
      <c r="J159" s="36">
        <v>200</v>
      </c>
      <c r="K159" s="36"/>
      <c r="L159" s="36">
        <v>375400828</v>
      </c>
      <c r="M159" s="37" t="s">
        <v>1367</v>
      </c>
    </row>
    <row r="160" spans="1:15" ht="30" customHeight="1" x14ac:dyDescent="0.25">
      <c r="A160" s="36">
        <v>12</v>
      </c>
      <c r="B160" s="36" t="s">
        <v>1385</v>
      </c>
      <c r="C160" s="36">
        <v>1975</v>
      </c>
      <c r="D160" s="36" t="s">
        <v>1386</v>
      </c>
      <c r="E160" s="36"/>
      <c r="F160" s="36"/>
      <c r="G160" s="36" t="s">
        <v>166</v>
      </c>
      <c r="H160" s="36"/>
      <c r="I160" s="36"/>
      <c r="J160" s="36">
        <v>1528</v>
      </c>
      <c r="K160" s="36"/>
      <c r="L160" s="36">
        <v>384097415</v>
      </c>
      <c r="M160" s="37" t="s">
        <v>1367</v>
      </c>
    </row>
    <row r="161" spans="1:13" ht="30" customHeight="1" x14ac:dyDescent="0.25">
      <c r="A161" s="35">
        <v>13</v>
      </c>
      <c r="B161" s="36" t="s">
        <v>1387</v>
      </c>
      <c r="C161" s="36">
        <v>1941</v>
      </c>
      <c r="D161" s="36" t="s">
        <v>1388</v>
      </c>
      <c r="E161" s="36"/>
      <c r="F161" s="36"/>
      <c r="G161" s="36" t="s">
        <v>166</v>
      </c>
      <c r="H161" s="36"/>
      <c r="I161" s="36"/>
      <c r="J161" s="36">
        <v>200</v>
      </c>
      <c r="K161" s="36"/>
      <c r="L161" s="36">
        <v>362381124</v>
      </c>
      <c r="M161" s="37" t="s">
        <v>1367</v>
      </c>
    </row>
    <row r="162" spans="1:13" ht="30" customHeight="1" x14ac:dyDescent="0.25">
      <c r="A162" s="36">
        <v>14</v>
      </c>
      <c r="B162" s="36" t="s">
        <v>1389</v>
      </c>
      <c r="C162" s="36">
        <v>1950</v>
      </c>
      <c r="D162" s="36" t="s">
        <v>1390</v>
      </c>
      <c r="E162" s="6"/>
      <c r="F162" s="36"/>
      <c r="G162" s="36" t="s">
        <v>166</v>
      </c>
      <c r="H162" s="36"/>
      <c r="I162" s="12"/>
      <c r="J162" s="36">
        <v>200</v>
      </c>
      <c r="K162" s="36"/>
      <c r="L162" s="36">
        <v>888103204</v>
      </c>
      <c r="M162" s="37" t="s">
        <v>1367</v>
      </c>
    </row>
    <row r="163" spans="1:13" ht="30" customHeight="1" x14ac:dyDescent="0.25">
      <c r="A163" s="35">
        <v>15</v>
      </c>
      <c r="B163" s="36" t="s">
        <v>1391</v>
      </c>
      <c r="C163" s="36">
        <v>1957</v>
      </c>
      <c r="D163" s="36" t="s">
        <v>1392</v>
      </c>
      <c r="E163" s="6" t="s">
        <v>166</v>
      </c>
      <c r="F163" s="36"/>
      <c r="G163" s="36"/>
      <c r="H163" s="36"/>
      <c r="I163" s="36"/>
      <c r="J163" s="36">
        <v>200</v>
      </c>
      <c r="K163" s="36"/>
      <c r="L163" s="36">
        <v>329659911</v>
      </c>
      <c r="M163" s="37" t="s">
        <v>1367</v>
      </c>
    </row>
    <row r="164" spans="1:13" ht="30" customHeight="1" x14ac:dyDescent="0.25">
      <c r="A164" s="36">
        <v>16</v>
      </c>
      <c r="B164" s="36" t="s">
        <v>1393</v>
      </c>
      <c r="C164" s="36">
        <v>1962</v>
      </c>
      <c r="D164" s="36" t="s">
        <v>1394</v>
      </c>
      <c r="E164" s="36"/>
      <c r="F164" s="36"/>
      <c r="G164" s="36" t="s">
        <v>166</v>
      </c>
      <c r="H164" s="36"/>
      <c r="I164" s="36" t="s">
        <v>780</v>
      </c>
      <c r="J164" s="36">
        <v>250</v>
      </c>
      <c r="K164" s="36"/>
      <c r="L164" s="36">
        <v>382744940</v>
      </c>
      <c r="M164" s="37" t="s">
        <v>1367</v>
      </c>
    </row>
    <row r="165" spans="1:13" ht="30" customHeight="1" x14ac:dyDescent="0.25">
      <c r="A165" s="35">
        <v>17</v>
      </c>
      <c r="B165" s="36" t="s">
        <v>1395</v>
      </c>
      <c r="C165" s="36">
        <v>1971</v>
      </c>
      <c r="D165" s="36" t="s">
        <v>1396</v>
      </c>
      <c r="E165" s="36"/>
      <c r="F165" s="36"/>
      <c r="G165" s="36" t="s">
        <v>166</v>
      </c>
      <c r="H165" s="36"/>
      <c r="I165" s="36"/>
      <c r="J165" s="36">
        <v>528</v>
      </c>
      <c r="K165" s="36"/>
      <c r="L165" s="36">
        <v>969199865</v>
      </c>
      <c r="M165" s="37" t="s">
        <v>1367</v>
      </c>
    </row>
    <row r="166" spans="1:13" ht="30" customHeight="1" x14ac:dyDescent="0.25">
      <c r="A166" s="36">
        <v>18</v>
      </c>
      <c r="B166" s="36" t="s">
        <v>1397</v>
      </c>
      <c r="C166" s="36">
        <v>1991</v>
      </c>
      <c r="D166" s="36" t="s">
        <v>1398</v>
      </c>
      <c r="E166" s="6" t="s">
        <v>166</v>
      </c>
      <c r="F166" s="36"/>
      <c r="G166" s="36"/>
      <c r="H166" s="36"/>
      <c r="I166" s="36"/>
      <c r="J166" s="36">
        <v>408</v>
      </c>
      <c r="K166" s="36"/>
      <c r="L166" s="36">
        <v>346016288</v>
      </c>
      <c r="M166" s="37" t="s">
        <v>1367</v>
      </c>
    </row>
    <row r="167" spans="1:13" ht="30" customHeight="1" x14ac:dyDescent="0.25">
      <c r="A167" s="35">
        <v>19</v>
      </c>
      <c r="B167" s="36" t="s">
        <v>1399</v>
      </c>
      <c r="C167" s="36">
        <v>1957</v>
      </c>
      <c r="D167" s="36" t="s">
        <v>1400</v>
      </c>
      <c r="E167" s="36"/>
      <c r="F167" s="36"/>
      <c r="G167" s="36" t="s">
        <v>166</v>
      </c>
      <c r="H167" s="36"/>
      <c r="I167" s="12"/>
      <c r="J167" s="36">
        <v>200</v>
      </c>
      <c r="K167" s="36"/>
      <c r="L167" s="36">
        <v>338799312</v>
      </c>
      <c r="M167" s="37" t="s">
        <v>1401</v>
      </c>
    </row>
    <row r="168" spans="1:13" ht="30" customHeight="1" x14ac:dyDescent="0.25">
      <c r="A168" s="36">
        <v>20</v>
      </c>
      <c r="B168" s="36" t="s">
        <v>1402</v>
      </c>
      <c r="C168" s="36">
        <v>1964</v>
      </c>
      <c r="D168" s="36" t="s">
        <v>1403</v>
      </c>
      <c r="E168" s="38"/>
      <c r="F168" s="38"/>
      <c r="G168" s="38" t="s">
        <v>166</v>
      </c>
      <c r="H168" s="38"/>
      <c r="I168" s="36" t="s">
        <v>1404</v>
      </c>
      <c r="J168" s="36">
        <v>72</v>
      </c>
      <c r="K168" s="36"/>
      <c r="L168" s="36">
        <v>376256343</v>
      </c>
      <c r="M168" s="37" t="s">
        <v>1401</v>
      </c>
    </row>
    <row r="169" spans="1:13" ht="30" customHeight="1" x14ac:dyDescent="0.25">
      <c r="A169" s="35">
        <v>21</v>
      </c>
      <c r="B169" s="36" t="s">
        <v>1405</v>
      </c>
      <c r="C169" s="36">
        <v>1959</v>
      </c>
      <c r="D169" s="36" t="s">
        <v>1406</v>
      </c>
      <c r="E169" s="36"/>
      <c r="F169" s="36"/>
      <c r="G169" s="36" t="s">
        <v>166</v>
      </c>
      <c r="H169" s="36"/>
      <c r="I169" s="12"/>
      <c r="J169" s="36">
        <v>640</v>
      </c>
      <c r="K169" s="36"/>
      <c r="L169" s="36">
        <v>363956109</v>
      </c>
      <c r="M169" s="37" t="s">
        <v>1367</v>
      </c>
    </row>
    <row r="170" spans="1:13" ht="30" customHeight="1" x14ac:dyDescent="0.25">
      <c r="A170" s="36">
        <v>22</v>
      </c>
      <c r="B170" s="36" t="s">
        <v>1407</v>
      </c>
      <c r="C170" s="36">
        <v>1958</v>
      </c>
      <c r="D170" s="36" t="s">
        <v>1408</v>
      </c>
      <c r="E170" s="36"/>
      <c r="F170" s="36"/>
      <c r="G170" s="36" t="s">
        <v>166</v>
      </c>
      <c r="H170" s="36"/>
      <c r="I170" s="36"/>
      <c r="J170" s="36">
        <v>240</v>
      </c>
      <c r="K170" s="36"/>
      <c r="L170" s="36">
        <v>362200926</v>
      </c>
      <c r="M170" s="37" t="s">
        <v>1367</v>
      </c>
    </row>
    <row r="171" spans="1:13" ht="30" customHeight="1" x14ac:dyDescent="0.25">
      <c r="A171" s="35">
        <v>23</v>
      </c>
      <c r="B171" s="36" t="s">
        <v>1409</v>
      </c>
      <c r="C171" s="36">
        <v>1971</v>
      </c>
      <c r="D171" s="36" t="s">
        <v>1410</v>
      </c>
      <c r="E171" s="36"/>
      <c r="F171" s="36"/>
      <c r="G171" s="36" t="s">
        <v>166</v>
      </c>
      <c r="H171" s="36"/>
      <c r="I171" s="36"/>
      <c r="J171" s="36">
        <v>408</v>
      </c>
      <c r="K171" s="36"/>
      <c r="L171" s="36">
        <v>359318432</v>
      </c>
      <c r="M171" s="37" t="s">
        <v>1367</v>
      </c>
    </row>
    <row r="172" spans="1:13" ht="30" customHeight="1" x14ac:dyDescent="0.25">
      <c r="A172" s="36">
        <v>24</v>
      </c>
      <c r="B172" s="36" t="s">
        <v>1411</v>
      </c>
      <c r="C172" s="36">
        <v>1988</v>
      </c>
      <c r="D172" s="36" t="s">
        <v>1412</v>
      </c>
      <c r="E172" s="6" t="s">
        <v>166</v>
      </c>
      <c r="F172" s="36"/>
      <c r="G172" s="36"/>
      <c r="H172" s="36"/>
      <c r="I172" s="36" t="s">
        <v>1341</v>
      </c>
      <c r="J172" s="36">
        <v>216</v>
      </c>
      <c r="K172" s="36"/>
      <c r="L172" s="36">
        <v>379964753</v>
      </c>
      <c r="M172" s="37" t="s">
        <v>1367</v>
      </c>
    </row>
    <row r="173" spans="1:13" ht="30" customHeight="1" x14ac:dyDescent="0.25">
      <c r="A173" s="35">
        <v>25</v>
      </c>
      <c r="B173" s="36" t="s">
        <v>1413</v>
      </c>
      <c r="C173" s="36">
        <v>1969</v>
      </c>
      <c r="D173" s="36" t="s">
        <v>1414</v>
      </c>
      <c r="E173" s="36" t="s">
        <v>166</v>
      </c>
      <c r="F173" s="36"/>
      <c r="G173" s="36"/>
      <c r="H173" s="36"/>
      <c r="I173" s="36"/>
      <c r="J173" s="36">
        <v>344</v>
      </c>
      <c r="K173" s="36"/>
      <c r="L173" s="36">
        <v>964681064</v>
      </c>
      <c r="M173" s="37" t="s">
        <v>1367</v>
      </c>
    </row>
    <row r="174" spans="1:13" ht="30" customHeight="1" x14ac:dyDescent="0.25">
      <c r="A174" s="36">
        <v>26</v>
      </c>
      <c r="B174" s="36" t="s">
        <v>1415</v>
      </c>
      <c r="C174" s="36">
        <v>1986</v>
      </c>
      <c r="D174" s="36" t="s">
        <v>1416</v>
      </c>
      <c r="E174" s="6" t="s">
        <v>166</v>
      </c>
      <c r="F174" s="36"/>
      <c r="G174" s="36"/>
      <c r="H174" s="36"/>
      <c r="I174" s="36" t="s">
        <v>1417</v>
      </c>
      <c r="J174" s="36">
        <v>720</v>
      </c>
      <c r="K174" s="36"/>
      <c r="L174" s="36">
        <v>382744940</v>
      </c>
      <c r="M174" s="37" t="s">
        <v>1418</v>
      </c>
    </row>
    <row r="175" spans="1:13" ht="30" customHeight="1" x14ac:dyDescent="0.25">
      <c r="A175" s="35">
        <v>27</v>
      </c>
      <c r="B175" s="36" t="s">
        <v>1419</v>
      </c>
      <c r="C175" s="36">
        <v>1985</v>
      </c>
      <c r="D175" s="36" t="s">
        <v>1420</v>
      </c>
      <c r="E175" s="36"/>
      <c r="F175" s="36"/>
      <c r="G175" s="36" t="s">
        <v>166</v>
      </c>
      <c r="H175" s="36"/>
      <c r="I175" s="36"/>
      <c r="J175" s="36">
        <v>200</v>
      </c>
      <c r="K175" s="36"/>
      <c r="L175" s="36">
        <v>986008021</v>
      </c>
      <c r="M175" s="37" t="s">
        <v>1367</v>
      </c>
    </row>
    <row r="176" spans="1:13" ht="30" customHeight="1" x14ac:dyDescent="0.25">
      <c r="A176" s="36">
        <v>28</v>
      </c>
      <c r="B176" s="36" t="s">
        <v>214</v>
      </c>
      <c r="C176" s="36">
        <v>1992</v>
      </c>
      <c r="D176" s="36" t="s">
        <v>1421</v>
      </c>
      <c r="E176" s="36" t="s">
        <v>166</v>
      </c>
      <c r="F176" s="36"/>
      <c r="G176" s="36"/>
      <c r="H176" s="36"/>
      <c r="I176" s="36" t="s">
        <v>1422</v>
      </c>
      <c r="J176" s="36">
        <v>300</v>
      </c>
      <c r="K176" s="36"/>
      <c r="L176" s="36">
        <v>916757951</v>
      </c>
      <c r="M176" s="37" t="s">
        <v>1423</v>
      </c>
    </row>
    <row r="177" spans="1:15" ht="30" customHeight="1" x14ac:dyDescent="0.25">
      <c r="A177" s="35">
        <v>29</v>
      </c>
      <c r="B177" s="36" t="s">
        <v>1424</v>
      </c>
      <c r="C177" s="36">
        <v>1994</v>
      </c>
      <c r="D177" s="36" t="s">
        <v>1425</v>
      </c>
      <c r="E177" s="36"/>
      <c r="F177" s="36"/>
      <c r="G177" s="36" t="s">
        <v>166</v>
      </c>
      <c r="H177" s="36"/>
      <c r="I177" s="12"/>
      <c r="J177" s="36">
        <v>200</v>
      </c>
      <c r="K177" s="36"/>
      <c r="L177" s="36">
        <v>366010749</v>
      </c>
      <c r="M177" s="37" t="s">
        <v>1367</v>
      </c>
    </row>
    <row r="178" spans="1:15" s="51" customFormat="1" ht="30" customHeight="1" x14ac:dyDescent="0.25">
      <c r="A178" s="51">
        <v>16</v>
      </c>
      <c r="B178" s="149" t="s">
        <v>1480</v>
      </c>
      <c r="C178" s="149"/>
      <c r="D178" s="10">
        <f>SUM(E178:H178)</f>
        <v>27</v>
      </c>
      <c r="E178" s="86">
        <f>COUNTIF(E179:E205,"X")</f>
        <v>16</v>
      </c>
      <c r="F178" s="86">
        <f t="shared" ref="F178:H178" si="3">COUNTIF(F179:F205,"X")</f>
        <v>0</v>
      </c>
      <c r="G178" s="86">
        <f t="shared" si="3"/>
        <v>11</v>
      </c>
      <c r="H178" s="86">
        <f t="shared" si="3"/>
        <v>0</v>
      </c>
      <c r="J178" s="87">
        <f>SUM(J179:J205)</f>
        <v>5808</v>
      </c>
      <c r="K178" s="87"/>
      <c r="N178" s="17">
        <f>COUNTIF(N179:N205,"x")</f>
        <v>0</v>
      </c>
      <c r="O178" s="17">
        <f>COUNTIF(O179:O205,"x")</f>
        <v>0</v>
      </c>
    </row>
    <row r="179" spans="1:15" ht="30" customHeight="1" x14ac:dyDescent="0.25">
      <c r="A179" s="36">
        <v>1</v>
      </c>
      <c r="B179" s="37" t="s">
        <v>1429</v>
      </c>
      <c r="C179" s="36">
        <v>1964</v>
      </c>
      <c r="D179" s="39" t="s">
        <v>1430</v>
      </c>
      <c r="E179" s="6" t="s">
        <v>166</v>
      </c>
      <c r="F179" s="36"/>
      <c r="G179" s="36"/>
      <c r="H179" s="36"/>
      <c r="I179" s="37"/>
      <c r="J179" s="36">
        <v>150</v>
      </c>
      <c r="K179" s="36"/>
      <c r="L179" s="36">
        <v>348784536</v>
      </c>
      <c r="M179" s="37" t="s">
        <v>1431</v>
      </c>
    </row>
    <row r="180" spans="1:15" ht="30" customHeight="1" x14ac:dyDescent="0.25">
      <c r="A180" s="36">
        <v>2</v>
      </c>
      <c r="B180" s="37" t="s">
        <v>1432</v>
      </c>
      <c r="C180" s="36">
        <v>1986</v>
      </c>
      <c r="D180" s="39" t="s">
        <v>1433</v>
      </c>
      <c r="E180" s="6" t="s">
        <v>166</v>
      </c>
      <c r="F180" s="36"/>
      <c r="G180" s="36"/>
      <c r="H180" s="36"/>
      <c r="I180" s="37"/>
      <c r="J180" s="36">
        <v>300</v>
      </c>
      <c r="K180" s="36"/>
      <c r="L180" s="36"/>
      <c r="M180" s="37" t="s">
        <v>872</v>
      </c>
    </row>
    <row r="181" spans="1:15" ht="30" customHeight="1" x14ac:dyDescent="0.25">
      <c r="A181" s="36">
        <v>3</v>
      </c>
      <c r="B181" s="37" t="s">
        <v>1434</v>
      </c>
      <c r="C181" s="36">
        <v>1967</v>
      </c>
      <c r="D181" s="39" t="s">
        <v>1435</v>
      </c>
      <c r="E181" s="6" t="s">
        <v>166</v>
      </c>
      <c r="F181" s="36"/>
      <c r="G181" s="36"/>
      <c r="H181" s="36"/>
      <c r="I181" s="37"/>
      <c r="J181" s="36">
        <v>250</v>
      </c>
      <c r="K181" s="36"/>
      <c r="L181" s="36">
        <v>974672332</v>
      </c>
      <c r="M181" s="37" t="s">
        <v>872</v>
      </c>
    </row>
    <row r="182" spans="1:15" ht="30" customHeight="1" x14ac:dyDescent="0.25">
      <c r="A182" s="36">
        <v>4</v>
      </c>
      <c r="B182" s="37" t="s">
        <v>1436</v>
      </c>
      <c r="C182" s="36">
        <v>1973</v>
      </c>
      <c r="D182" s="39" t="s">
        <v>1437</v>
      </c>
      <c r="E182" s="36"/>
      <c r="F182" s="36"/>
      <c r="G182" s="36" t="s">
        <v>166</v>
      </c>
      <c r="H182" s="36"/>
      <c r="I182" s="37"/>
      <c r="J182" s="36">
        <v>100</v>
      </c>
      <c r="K182" s="36"/>
      <c r="L182" s="36"/>
      <c r="M182" s="37" t="s">
        <v>872</v>
      </c>
    </row>
    <row r="183" spans="1:15" ht="30" customHeight="1" x14ac:dyDescent="0.25">
      <c r="A183" s="36">
        <v>5</v>
      </c>
      <c r="B183" s="37" t="s">
        <v>1438</v>
      </c>
      <c r="C183" s="36">
        <v>1981</v>
      </c>
      <c r="D183" s="39" t="s">
        <v>1439</v>
      </c>
      <c r="E183" s="6" t="s">
        <v>166</v>
      </c>
      <c r="F183" s="36"/>
      <c r="G183" s="36"/>
      <c r="H183" s="36"/>
      <c r="I183" s="37"/>
      <c r="J183" s="36">
        <v>100</v>
      </c>
      <c r="K183" s="36"/>
      <c r="L183" s="36">
        <v>362144205</v>
      </c>
      <c r="M183" s="37" t="s">
        <v>872</v>
      </c>
    </row>
    <row r="184" spans="1:15" ht="30" customHeight="1" x14ac:dyDescent="0.25">
      <c r="A184" s="36">
        <v>6</v>
      </c>
      <c r="B184" s="37" t="s">
        <v>1440</v>
      </c>
      <c r="C184" s="36">
        <v>1977</v>
      </c>
      <c r="D184" s="39" t="s">
        <v>1441</v>
      </c>
      <c r="E184" s="6" t="s">
        <v>166</v>
      </c>
      <c r="F184" s="36"/>
      <c r="G184" s="36"/>
      <c r="H184" s="36"/>
      <c r="I184" s="37" t="s">
        <v>1442</v>
      </c>
      <c r="J184" s="36">
        <v>200</v>
      </c>
      <c r="K184" s="36"/>
      <c r="L184" s="36">
        <v>985192544</v>
      </c>
      <c r="M184" s="37" t="s">
        <v>872</v>
      </c>
    </row>
    <row r="185" spans="1:15" ht="30" customHeight="1" x14ac:dyDescent="0.25">
      <c r="A185" s="36">
        <v>7</v>
      </c>
      <c r="B185" s="37" t="s">
        <v>1443</v>
      </c>
      <c r="C185" s="36">
        <v>1981</v>
      </c>
      <c r="D185" s="39" t="s">
        <v>1444</v>
      </c>
      <c r="E185" s="6" t="s">
        <v>166</v>
      </c>
      <c r="F185" s="36"/>
      <c r="G185" s="36"/>
      <c r="H185" s="36"/>
      <c r="I185" s="37"/>
      <c r="J185" s="36">
        <v>300</v>
      </c>
      <c r="K185" s="36"/>
      <c r="L185" s="36">
        <v>835656699</v>
      </c>
      <c r="M185" s="37" t="s">
        <v>872</v>
      </c>
    </row>
    <row r="186" spans="1:15" ht="30" customHeight="1" x14ac:dyDescent="0.25">
      <c r="A186" s="36">
        <v>8</v>
      </c>
      <c r="B186" s="37" t="s">
        <v>1445</v>
      </c>
      <c r="C186" s="36">
        <v>1963</v>
      </c>
      <c r="D186" s="39">
        <v>40</v>
      </c>
      <c r="E186" s="36"/>
      <c r="F186" s="36"/>
      <c r="G186" s="36" t="s">
        <v>166</v>
      </c>
      <c r="H186" s="36"/>
      <c r="I186" s="37"/>
      <c r="J186" s="36">
        <v>300</v>
      </c>
      <c r="K186" s="36"/>
      <c r="L186" s="36">
        <v>963565296</v>
      </c>
      <c r="M186" s="37" t="s">
        <v>1446</v>
      </c>
    </row>
    <row r="187" spans="1:15" ht="30" customHeight="1" x14ac:dyDescent="0.25">
      <c r="A187" s="36">
        <v>9</v>
      </c>
      <c r="B187" s="37" t="s">
        <v>1447</v>
      </c>
      <c r="C187" s="36">
        <v>1960</v>
      </c>
      <c r="D187" s="39">
        <v>193</v>
      </c>
      <c r="E187" s="36"/>
      <c r="F187" s="36"/>
      <c r="G187" s="36" t="s">
        <v>166</v>
      </c>
      <c r="H187" s="36"/>
      <c r="I187" s="37"/>
      <c r="J187" s="36">
        <v>288</v>
      </c>
      <c r="K187" s="36"/>
      <c r="L187" s="36">
        <v>336697557</v>
      </c>
      <c r="M187" s="37" t="s">
        <v>872</v>
      </c>
    </row>
    <row r="188" spans="1:15" ht="30" customHeight="1" x14ac:dyDescent="0.25">
      <c r="A188" s="36">
        <v>10</v>
      </c>
      <c r="B188" s="37" t="s">
        <v>1448</v>
      </c>
      <c r="C188" s="36">
        <v>1960</v>
      </c>
      <c r="D188" s="39" t="s">
        <v>1449</v>
      </c>
      <c r="E188" s="6" t="s">
        <v>166</v>
      </c>
      <c r="F188" s="36"/>
      <c r="G188" s="36"/>
      <c r="H188" s="36"/>
      <c r="I188" s="37"/>
      <c r="J188" s="36">
        <v>240</v>
      </c>
      <c r="K188" s="36"/>
      <c r="L188" s="36"/>
      <c r="M188" s="37" t="s">
        <v>872</v>
      </c>
    </row>
    <row r="189" spans="1:15" ht="30" customHeight="1" x14ac:dyDescent="0.25">
      <c r="A189" s="36">
        <v>11</v>
      </c>
      <c r="B189" s="37" t="s">
        <v>1450</v>
      </c>
      <c r="C189" s="36">
        <v>1977</v>
      </c>
      <c r="D189" s="39">
        <v>404710</v>
      </c>
      <c r="E189" s="6" t="s">
        <v>166</v>
      </c>
      <c r="F189" s="36"/>
      <c r="G189" s="36"/>
      <c r="H189" s="36"/>
      <c r="I189" s="37"/>
      <c r="J189" s="36">
        <v>400</v>
      </c>
      <c r="K189" s="36"/>
      <c r="L189" s="36">
        <v>982465229</v>
      </c>
      <c r="M189" s="37" t="s">
        <v>1451</v>
      </c>
    </row>
    <row r="190" spans="1:15" ht="30" customHeight="1" x14ac:dyDescent="0.25">
      <c r="A190" s="36">
        <v>12</v>
      </c>
      <c r="B190" s="37" t="s">
        <v>1452</v>
      </c>
      <c r="C190" s="36">
        <v>1965</v>
      </c>
      <c r="D190" s="39">
        <v>1306</v>
      </c>
      <c r="E190" s="36"/>
      <c r="F190" s="36"/>
      <c r="G190" s="36" t="s">
        <v>166</v>
      </c>
      <c r="H190" s="36"/>
      <c r="I190" s="37"/>
      <c r="J190" s="36">
        <v>200</v>
      </c>
      <c r="K190" s="36"/>
      <c r="L190" s="36">
        <v>392104345</v>
      </c>
      <c r="M190" s="37" t="s">
        <v>872</v>
      </c>
    </row>
    <row r="191" spans="1:15" ht="30" customHeight="1" x14ac:dyDescent="0.25">
      <c r="A191" s="36">
        <v>13</v>
      </c>
      <c r="B191" s="37" t="s">
        <v>1453</v>
      </c>
      <c r="C191" s="36">
        <v>1962</v>
      </c>
      <c r="D191" s="39">
        <v>1329</v>
      </c>
      <c r="E191" s="36"/>
      <c r="F191" s="36"/>
      <c r="G191" s="36" t="s">
        <v>166</v>
      </c>
      <c r="H191" s="36"/>
      <c r="I191" s="37"/>
      <c r="J191" s="36">
        <v>300</v>
      </c>
      <c r="K191" s="36"/>
      <c r="L191" s="36">
        <v>987710221</v>
      </c>
      <c r="M191" s="37" t="s">
        <v>841</v>
      </c>
    </row>
    <row r="192" spans="1:15" ht="30" customHeight="1" x14ac:dyDescent="0.25">
      <c r="A192" s="36">
        <v>14</v>
      </c>
      <c r="B192" s="37" t="s">
        <v>1454</v>
      </c>
      <c r="C192" s="36">
        <v>1978</v>
      </c>
      <c r="D192" s="39" t="s">
        <v>1455</v>
      </c>
      <c r="E192" s="6" t="s">
        <v>166</v>
      </c>
      <c r="F192" s="36"/>
      <c r="G192" s="36"/>
      <c r="H192" s="36"/>
      <c r="I192" s="37" t="s">
        <v>1456</v>
      </c>
      <c r="J192" s="36">
        <v>200</v>
      </c>
      <c r="K192" s="36"/>
      <c r="L192" s="36">
        <v>965037278</v>
      </c>
      <c r="M192" s="37" t="s">
        <v>1457</v>
      </c>
    </row>
    <row r="193" spans="1:15" ht="30" customHeight="1" x14ac:dyDescent="0.25">
      <c r="A193" s="36">
        <v>15</v>
      </c>
      <c r="B193" s="37" t="s">
        <v>1458</v>
      </c>
      <c r="C193" s="36">
        <v>1982</v>
      </c>
      <c r="D193" s="39" t="s">
        <v>1459</v>
      </c>
      <c r="E193" s="36"/>
      <c r="F193" s="36"/>
      <c r="G193" s="36" t="s">
        <v>166</v>
      </c>
      <c r="H193" s="36"/>
      <c r="I193" s="37" t="s">
        <v>1460</v>
      </c>
      <c r="J193" s="36">
        <v>150</v>
      </c>
      <c r="K193" s="36"/>
      <c r="L193" s="36">
        <v>988473538</v>
      </c>
      <c r="M193" s="37" t="s">
        <v>1457</v>
      </c>
    </row>
    <row r="194" spans="1:15" ht="30" customHeight="1" x14ac:dyDescent="0.25">
      <c r="A194" s="36">
        <v>16</v>
      </c>
      <c r="B194" s="37" t="s">
        <v>1461</v>
      </c>
      <c r="C194" s="36">
        <v>1976</v>
      </c>
      <c r="D194" s="39" t="s">
        <v>1462</v>
      </c>
      <c r="E194" s="6" t="s">
        <v>166</v>
      </c>
      <c r="F194" s="36"/>
      <c r="G194" s="36"/>
      <c r="H194" s="36"/>
      <c r="I194" s="37"/>
      <c r="J194" s="36">
        <v>200</v>
      </c>
      <c r="K194" s="36"/>
      <c r="L194" s="36">
        <v>975580838</v>
      </c>
      <c r="M194" s="37" t="s">
        <v>587</v>
      </c>
    </row>
    <row r="195" spans="1:15" ht="30" customHeight="1" x14ac:dyDescent="0.25">
      <c r="A195" s="36">
        <v>17</v>
      </c>
      <c r="B195" s="37" t="s">
        <v>1458</v>
      </c>
      <c r="C195" s="36">
        <v>1987</v>
      </c>
      <c r="D195" s="39" t="s">
        <v>1463</v>
      </c>
      <c r="E195" s="36"/>
      <c r="F195" s="36"/>
      <c r="G195" s="36" t="s">
        <v>166</v>
      </c>
      <c r="H195" s="36"/>
      <c r="I195" s="37"/>
      <c r="J195" s="36">
        <v>150</v>
      </c>
      <c r="K195" s="36"/>
      <c r="L195" s="36">
        <v>988473538</v>
      </c>
      <c r="M195" s="37" t="s">
        <v>6</v>
      </c>
    </row>
    <row r="196" spans="1:15" ht="30" customHeight="1" x14ac:dyDescent="0.25">
      <c r="A196" s="36">
        <v>18</v>
      </c>
      <c r="B196" s="37" t="s">
        <v>1458</v>
      </c>
      <c r="C196" s="36">
        <v>1982</v>
      </c>
      <c r="D196" s="39" t="s">
        <v>1464</v>
      </c>
      <c r="E196" s="36"/>
      <c r="F196" s="36"/>
      <c r="G196" s="36" t="s">
        <v>166</v>
      </c>
      <c r="H196" s="36"/>
      <c r="I196" s="37"/>
      <c r="J196" s="36">
        <v>100</v>
      </c>
      <c r="K196" s="36"/>
      <c r="L196" s="36"/>
      <c r="M196" s="37" t="s">
        <v>872</v>
      </c>
    </row>
    <row r="197" spans="1:15" ht="30" customHeight="1" x14ac:dyDescent="0.25">
      <c r="A197" s="36">
        <v>19</v>
      </c>
      <c r="B197" s="37" t="s">
        <v>1465</v>
      </c>
      <c r="C197" s="36">
        <v>1970</v>
      </c>
      <c r="D197" s="39" t="s">
        <v>1466</v>
      </c>
      <c r="E197" s="36"/>
      <c r="F197" s="36"/>
      <c r="G197" s="36" t="s">
        <v>166</v>
      </c>
      <c r="H197" s="36"/>
      <c r="I197" s="37"/>
      <c r="J197" s="36">
        <v>150</v>
      </c>
      <c r="K197" s="36"/>
      <c r="L197" s="36">
        <v>769018673</v>
      </c>
      <c r="M197" s="37" t="s">
        <v>1467</v>
      </c>
    </row>
    <row r="198" spans="1:15" ht="30" customHeight="1" x14ac:dyDescent="0.25">
      <c r="A198" s="36">
        <v>20</v>
      </c>
      <c r="B198" s="37" t="s">
        <v>1468</v>
      </c>
      <c r="C198" s="36">
        <v>1983</v>
      </c>
      <c r="D198" s="39">
        <v>455978</v>
      </c>
      <c r="E198" s="6" t="s">
        <v>166</v>
      </c>
      <c r="F198" s="36"/>
      <c r="G198" s="36"/>
      <c r="H198" s="36"/>
      <c r="I198" s="37"/>
      <c r="J198" s="36">
        <v>150</v>
      </c>
      <c r="K198" s="36"/>
      <c r="L198" s="36">
        <v>986098283</v>
      </c>
      <c r="M198" s="37" t="s">
        <v>872</v>
      </c>
    </row>
    <row r="199" spans="1:15" ht="30" customHeight="1" x14ac:dyDescent="0.25">
      <c r="A199" s="36">
        <v>21</v>
      </c>
      <c r="B199" s="37" t="s">
        <v>1469</v>
      </c>
      <c r="C199" s="36">
        <v>1953</v>
      </c>
      <c r="D199" s="39">
        <v>1312</v>
      </c>
      <c r="E199" s="6" t="s">
        <v>166</v>
      </c>
      <c r="F199" s="36"/>
      <c r="G199" s="36"/>
      <c r="H199" s="36"/>
      <c r="I199" s="37"/>
      <c r="J199" s="36">
        <v>200</v>
      </c>
      <c r="K199" s="36"/>
      <c r="L199" s="36"/>
      <c r="M199" s="37" t="s">
        <v>872</v>
      </c>
    </row>
    <row r="200" spans="1:15" ht="30" customHeight="1" x14ac:dyDescent="0.25">
      <c r="A200" s="36">
        <v>22</v>
      </c>
      <c r="B200" s="37" t="s">
        <v>1470</v>
      </c>
      <c r="C200" s="36">
        <v>1966</v>
      </c>
      <c r="D200" s="39">
        <v>1296</v>
      </c>
      <c r="E200" s="36"/>
      <c r="F200" s="36"/>
      <c r="G200" s="36" t="s">
        <v>166</v>
      </c>
      <c r="H200" s="36"/>
      <c r="I200" s="37"/>
      <c r="J200" s="36">
        <v>180</v>
      </c>
      <c r="K200" s="36"/>
      <c r="L200" s="36">
        <v>982101828</v>
      </c>
      <c r="M200" s="37" t="s">
        <v>1467</v>
      </c>
    </row>
    <row r="201" spans="1:15" ht="30" customHeight="1" x14ac:dyDescent="0.25">
      <c r="A201" s="36">
        <v>23</v>
      </c>
      <c r="B201" s="37" t="s">
        <v>1471</v>
      </c>
      <c r="C201" s="36">
        <v>1990</v>
      </c>
      <c r="D201" s="39"/>
      <c r="E201" s="6" t="s">
        <v>166</v>
      </c>
      <c r="F201" s="36"/>
      <c r="G201" s="36"/>
      <c r="H201" s="36"/>
      <c r="I201" s="37"/>
      <c r="J201" s="36">
        <v>200</v>
      </c>
      <c r="K201" s="36"/>
      <c r="L201" s="36">
        <v>314872987</v>
      </c>
      <c r="M201" s="37" t="s">
        <v>1467</v>
      </c>
    </row>
    <row r="202" spans="1:15" ht="30" customHeight="1" x14ac:dyDescent="0.25">
      <c r="A202" s="36">
        <v>24</v>
      </c>
      <c r="B202" s="37" t="s">
        <v>1472</v>
      </c>
      <c r="C202" s="36">
        <v>1958</v>
      </c>
      <c r="D202" s="39" t="s">
        <v>1473</v>
      </c>
      <c r="E202" s="6" t="s">
        <v>166</v>
      </c>
      <c r="F202" s="36"/>
      <c r="G202" s="36"/>
      <c r="H202" s="36"/>
      <c r="I202" s="37"/>
      <c r="J202" s="36">
        <v>300</v>
      </c>
      <c r="K202" s="36"/>
      <c r="L202" s="36">
        <v>988601870</v>
      </c>
      <c r="M202" s="37" t="s">
        <v>1467</v>
      </c>
    </row>
    <row r="203" spans="1:15" ht="30" customHeight="1" x14ac:dyDescent="0.25">
      <c r="A203" s="36">
        <v>25</v>
      </c>
      <c r="B203" s="37" t="s">
        <v>1474</v>
      </c>
      <c r="C203" s="36">
        <v>1963</v>
      </c>
      <c r="D203" s="39" t="s">
        <v>1475</v>
      </c>
      <c r="E203" s="6" t="s">
        <v>166</v>
      </c>
      <c r="F203" s="36"/>
      <c r="G203" s="36"/>
      <c r="H203" s="36"/>
      <c r="I203" s="37"/>
      <c r="J203" s="36">
        <v>300</v>
      </c>
      <c r="K203" s="36"/>
      <c r="L203" s="36">
        <v>984147654</v>
      </c>
      <c r="M203" s="37" t="s">
        <v>1467</v>
      </c>
    </row>
    <row r="204" spans="1:15" ht="30" customHeight="1" x14ac:dyDescent="0.25">
      <c r="A204" s="36">
        <v>26</v>
      </c>
      <c r="B204" s="37" t="s">
        <v>1476</v>
      </c>
      <c r="C204" s="36">
        <v>1982</v>
      </c>
      <c r="D204" s="39">
        <v>1280</v>
      </c>
      <c r="E204" s="36"/>
      <c r="F204" s="36"/>
      <c r="G204" s="36" t="s">
        <v>166</v>
      </c>
      <c r="H204" s="36"/>
      <c r="I204" s="37"/>
      <c r="J204" s="36">
        <v>100</v>
      </c>
      <c r="K204" s="36"/>
      <c r="L204" s="36">
        <v>982513276</v>
      </c>
      <c r="M204" s="37" t="s">
        <v>1467</v>
      </c>
    </row>
    <row r="205" spans="1:15" ht="30" customHeight="1" x14ac:dyDescent="0.25">
      <c r="A205" s="36">
        <v>27</v>
      </c>
      <c r="B205" s="37" t="s">
        <v>1477</v>
      </c>
      <c r="C205" s="36"/>
      <c r="D205" s="39" t="s">
        <v>1478</v>
      </c>
      <c r="E205" s="6" t="s">
        <v>166</v>
      </c>
      <c r="F205" s="36"/>
      <c r="G205" s="36"/>
      <c r="H205" s="36"/>
      <c r="I205" s="37"/>
      <c r="J205" s="36">
        <v>300</v>
      </c>
      <c r="K205" s="36"/>
      <c r="L205" s="36">
        <v>967171621</v>
      </c>
      <c r="M205" s="37" t="s">
        <v>1479</v>
      </c>
    </row>
    <row r="206" spans="1:15" s="87" customFormat="1" ht="30" customHeight="1" x14ac:dyDescent="0.25">
      <c r="A206" s="87">
        <v>17</v>
      </c>
      <c r="B206" s="150" t="s">
        <v>395</v>
      </c>
      <c r="C206" s="150"/>
      <c r="D206" s="10">
        <f>SUM(E206:H206)</f>
        <v>48</v>
      </c>
      <c r="E206" s="84">
        <f>COUNTIF(E207:E254,"X")</f>
        <v>25</v>
      </c>
      <c r="F206" s="84">
        <f t="shared" ref="F206:H206" si="4">COUNTIF(F207:F254,"X")</f>
        <v>3</v>
      </c>
      <c r="G206" s="84">
        <f t="shared" si="4"/>
        <v>20</v>
      </c>
      <c r="H206" s="84">
        <f t="shared" si="4"/>
        <v>0</v>
      </c>
      <c r="J206" s="87">
        <f>SUM(J207:J254)</f>
        <v>10322</v>
      </c>
      <c r="N206" s="17">
        <f>COUNTIF(N207:N254,"x")</f>
        <v>0</v>
      </c>
      <c r="O206" s="17">
        <f>COUNTIF(O207:O254,"x")</f>
        <v>0</v>
      </c>
    </row>
    <row r="207" spans="1:15" ht="30" customHeight="1" x14ac:dyDescent="0.25">
      <c r="A207" s="11">
        <v>1</v>
      </c>
      <c r="B207" s="14" t="s">
        <v>1481</v>
      </c>
      <c r="C207" s="4">
        <v>1967</v>
      </c>
      <c r="D207" s="4" t="s">
        <v>1482</v>
      </c>
      <c r="E207" s="6" t="s">
        <v>166</v>
      </c>
      <c r="F207" s="4"/>
      <c r="G207" s="4"/>
      <c r="H207" s="4"/>
      <c r="I207" s="4"/>
      <c r="J207" s="4">
        <v>150</v>
      </c>
      <c r="K207" s="4"/>
      <c r="L207" s="4">
        <v>394376317</v>
      </c>
      <c r="M207" s="11" t="s">
        <v>1483</v>
      </c>
    </row>
    <row r="208" spans="1:15" ht="30" customHeight="1" x14ac:dyDescent="0.25">
      <c r="A208" s="11">
        <v>2</v>
      </c>
      <c r="B208" s="14" t="s">
        <v>1484</v>
      </c>
      <c r="C208" s="4">
        <v>1991</v>
      </c>
      <c r="D208" s="4" t="s">
        <v>1485</v>
      </c>
      <c r="E208" s="6" t="s">
        <v>166</v>
      </c>
      <c r="F208" s="4"/>
      <c r="G208" s="4"/>
      <c r="H208" s="4"/>
      <c r="I208" s="4"/>
      <c r="J208" s="4">
        <v>200</v>
      </c>
      <c r="K208" s="4"/>
      <c r="L208" s="4">
        <v>979302457</v>
      </c>
      <c r="M208" s="11" t="s">
        <v>1483</v>
      </c>
    </row>
    <row r="209" spans="1:13" ht="30" customHeight="1" x14ac:dyDescent="0.25">
      <c r="A209" s="11">
        <v>3</v>
      </c>
      <c r="B209" s="14" t="s">
        <v>1486</v>
      </c>
      <c r="C209" s="4">
        <v>1962</v>
      </c>
      <c r="D209" s="4" t="s">
        <v>1487</v>
      </c>
      <c r="E209" s="6" t="s">
        <v>166</v>
      </c>
      <c r="F209" s="4"/>
      <c r="G209" s="4"/>
      <c r="H209" s="4"/>
      <c r="I209" s="4"/>
      <c r="J209" s="4">
        <v>200</v>
      </c>
      <c r="K209" s="4"/>
      <c r="L209" s="4">
        <v>332770968</v>
      </c>
      <c r="M209" s="11" t="s">
        <v>1483</v>
      </c>
    </row>
    <row r="210" spans="1:13" ht="30" customHeight="1" x14ac:dyDescent="0.25">
      <c r="A210" s="11">
        <v>4</v>
      </c>
      <c r="B210" s="14" t="s">
        <v>1488</v>
      </c>
      <c r="C210" s="4">
        <v>1979</v>
      </c>
      <c r="D210" s="4" t="s">
        <v>1489</v>
      </c>
      <c r="E210" s="6" t="s">
        <v>166</v>
      </c>
      <c r="F210" s="4"/>
      <c r="G210" s="4"/>
      <c r="H210" s="4"/>
      <c r="I210" s="4"/>
      <c r="J210" s="4">
        <v>150</v>
      </c>
      <c r="K210" s="4"/>
      <c r="L210" s="4">
        <v>988055801</v>
      </c>
      <c r="M210" s="11" t="s">
        <v>1483</v>
      </c>
    </row>
    <row r="211" spans="1:13" ht="30" customHeight="1" x14ac:dyDescent="0.25">
      <c r="A211" s="11">
        <v>5</v>
      </c>
      <c r="B211" s="14" t="s">
        <v>1490</v>
      </c>
      <c r="C211" s="4">
        <v>2006</v>
      </c>
      <c r="D211" s="4" t="s">
        <v>1491</v>
      </c>
      <c r="E211" s="4"/>
      <c r="F211" s="4"/>
      <c r="G211" s="4" t="s">
        <v>166</v>
      </c>
      <c r="H211" s="4"/>
      <c r="I211" s="4"/>
      <c r="J211" s="4">
        <v>200</v>
      </c>
      <c r="K211" s="4"/>
      <c r="L211" s="4">
        <v>988055801</v>
      </c>
      <c r="M211" s="11" t="s">
        <v>1483</v>
      </c>
    </row>
    <row r="212" spans="1:13" ht="30" customHeight="1" x14ac:dyDescent="0.25">
      <c r="A212" s="11">
        <v>6</v>
      </c>
      <c r="B212" s="14" t="s">
        <v>1492</v>
      </c>
      <c r="C212" s="4">
        <v>2004</v>
      </c>
      <c r="D212" s="4" t="s">
        <v>1493</v>
      </c>
      <c r="E212" s="4"/>
      <c r="F212" s="4"/>
      <c r="G212" s="4" t="s">
        <v>166</v>
      </c>
      <c r="H212" s="4"/>
      <c r="I212" s="4"/>
      <c r="J212" s="4">
        <v>200</v>
      </c>
      <c r="K212" s="4"/>
      <c r="L212" s="4">
        <v>988055801</v>
      </c>
      <c r="M212" s="11" t="s">
        <v>1483</v>
      </c>
    </row>
    <row r="213" spans="1:13" ht="30" customHeight="1" x14ac:dyDescent="0.25">
      <c r="A213" s="11">
        <v>7</v>
      </c>
      <c r="B213" s="14" t="s">
        <v>1488</v>
      </c>
      <c r="C213" s="4">
        <v>1979</v>
      </c>
      <c r="D213" s="4" t="s">
        <v>1494</v>
      </c>
      <c r="E213" s="6" t="s">
        <v>166</v>
      </c>
      <c r="F213" s="4"/>
      <c r="G213" s="4"/>
      <c r="H213" s="4"/>
      <c r="I213" s="4"/>
      <c r="J213" s="4">
        <v>200</v>
      </c>
      <c r="K213" s="4"/>
      <c r="L213" s="4">
        <v>988055801</v>
      </c>
      <c r="M213" s="11" t="s">
        <v>1483</v>
      </c>
    </row>
    <row r="214" spans="1:13" ht="30" customHeight="1" x14ac:dyDescent="0.25">
      <c r="A214" s="11">
        <v>8</v>
      </c>
      <c r="B214" s="14" t="s">
        <v>1488</v>
      </c>
      <c r="C214" s="4">
        <v>1979</v>
      </c>
      <c r="D214" s="4" t="s">
        <v>1495</v>
      </c>
      <c r="E214" s="6" t="s">
        <v>166</v>
      </c>
      <c r="F214" s="4"/>
      <c r="G214" s="4"/>
      <c r="H214" s="4"/>
      <c r="I214" s="4"/>
      <c r="J214" s="4">
        <v>250</v>
      </c>
      <c r="K214" s="4"/>
      <c r="L214" s="4">
        <v>988055801</v>
      </c>
      <c r="M214" s="11" t="s">
        <v>1483</v>
      </c>
    </row>
    <row r="215" spans="1:13" ht="30" customHeight="1" x14ac:dyDescent="0.25">
      <c r="A215" s="11">
        <v>9</v>
      </c>
      <c r="B215" s="14" t="s">
        <v>1496</v>
      </c>
      <c r="C215" s="4">
        <v>1993</v>
      </c>
      <c r="D215" s="4" t="s">
        <v>1497</v>
      </c>
      <c r="E215" s="6" t="s">
        <v>166</v>
      </c>
      <c r="F215" s="4"/>
      <c r="G215" s="4"/>
      <c r="H215" s="4"/>
      <c r="I215" s="4"/>
      <c r="J215" s="4">
        <v>250</v>
      </c>
      <c r="K215" s="4"/>
      <c r="L215" s="4">
        <v>398122693</v>
      </c>
      <c r="M215" s="11" t="s">
        <v>1483</v>
      </c>
    </row>
    <row r="216" spans="1:13" ht="30" customHeight="1" x14ac:dyDescent="0.25">
      <c r="A216" s="11">
        <v>10</v>
      </c>
      <c r="B216" s="14" t="s">
        <v>1498</v>
      </c>
      <c r="C216" s="4">
        <v>1965</v>
      </c>
      <c r="D216" s="4" t="s">
        <v>1499</v>
      </c>
      <c r="E216" s="6" t="s">
        <v>166</v>
      </c>
      <c r="F216" s="4"/>
      <c r="G216" s="4"/>
      <c r="H216" s="4"/>
      <c r="I216" s="4"/>
      <c r="J216" s="4">
        <v>300</v>
      </c>
      <c r="K216" s="4"/>
      <c r="L216" s="4">
        <v>357472615</v>
      </c>
      <c r="M216" s="11" t="s">
        <v>1483</v>
      </c>
    </row>
    <row r="217" spans="1:13" ht="30" customHeight="1" x14ac:dyDescent="0.25">
      <c r="A217" s="11">
        <v>11</v>
      </c>
      <c r="B217" s="14" t="s">
        <v>1500</v>
      </c>
      <c r="C217" s="4">
        <v>1962</v>
      </c>
      <c r="D217" s="4" t="s">
        <v>1501</v>
      </c>
      <c r="E217" s="4"/>
      <c r="F217" s="4"/>
      <c r="G217" s="4" t="s">
        <v>166</v>
      </c>
      <c r="H217" s="4"/>
      <c r="I217" s="4"/>
      <c r="J217" s="4">
        <v>300</v>
      </c>
      <c r="K217" s="4"/>
      <c r="L217" s="4">
        <v>395908517</v>
      </c>
      <c r="M217" s="11" t="s">
        <v>1483</v>
      </c>
    </row>
    <row r="218" spans="1:13" ht="30" customHeight="1" x14ac:dyDescent="0.25">
      <c r="A218" s="11">
        <v>12</v>
      </c>
      <c r="B218" s="14" t="s">
        <v>1502</v>
      </c>
      <c r="C218" s="4">
        <v>1972</v>
      </c>
      <c r="D218" s="4" t="s">
        <v>1503</v>
      </c>
      <c r="E218" s="6" t="s">
        <v>166</v>
      </c>
      <c r="F218" s="4"/>
      <c r="G218" s="4"/>
      <c r="H218" s="4"/>
      <c r="I218" s="4"/>
      <c r="J218" s="4">
        <v>400</v>
      </c>
      <c r="K218" s="4"/>
      <c r="L218" s="4">
        <v>975302557</v>
      </c>
      <c r="M218" s="11" t="s">
        <v>1483</v>
      </c>
    </row>
    <row r="219" spans="1:13" ht="30" customHeight="1" x14ac:dyDescent="0.25">
      <c r="A219" s="11">
        <v>13</v>
      </c>
      <c r="B219" s="14" t="s">
        <v>1504</v>
      </c>
      <c r="C219" s="4">
        <v>1981</v>
      </c>
      <c r="D219" s="4" t="s">
        <v>1505</v>
      </c>
      <c r="E219" s="6" t="s">
        <v>166</v>
      </c>
      <c r="F219" s="4"/>
      <c r="G219" s="4"/>
      <c r="H219" s="4"/>
      <c r="I219" s="4"/>
      <c r="J219" s="4">
        <v>400</v>
      </c>
      <c r="K219" s="4"/>
      <c r="L219" s="4">
        <v>982066950</v>
      </c>
      <c r="M219" s="11" t="s">
        <v>1483</v>
      </c>
    </row>
    <row r="220" spans="1:13" ht="30" customHeight="1" x14ac:dyDescent="0.25">
      <c r="A220" s="11">
        <v>14</v>
      </c>
      <c r="B220" s="14" t="s">
        <v>1506</v>
      </c>
      <c r="C220" s="4">
        <v>1981</v>
      </c>
      <c r="D220" s="4">
        <v>1012</v>
      </c>
      <c r="E220" s="4"/>
      <c r="F220" s="4"/>
      <c r="G220" s="4" t="s">
        <v>166</v>
      </c>
      <c r="H220" s="4"/>
      <c r="I220" s="4"/>
      <c r="J220" s="4">
        <v>336</v>
      </c>
      <c r="K220" s="4"/>
      <c r="L220" s="4">
        <v>974313479</v>
      </c>
      <c r="M220" s="11" t="s">
        <v>6</v>
      </c>
    </row>
    <row r="221" spans="1:13" ht="30" customHeight="1" x14ac:dyDescent="0.25">
      <c r="A221" s="11">
        <v>15</v>
      </c>
      <c r="B221" s="14" t="s">
        <v>1506</v>
      </c>
      <c r="C221" s="4">
        <v>1981</v>
      </c>
      <c r="D221" s="4">
        <v>1015</v>
      </c>
      <c r="E221" s="4"/>
      <c r="F221" s="4"/>
      <c r="G221" s="4" t="s">
        <v>166</v>
      </c>
      <c r="H221" s="4"/>
      <c r="I221" s="4"/>
      <c r="J221" s="4">
        <v>200</v>
      </c>
      <c r="K221" s="4"/>
      <c r="L221" s="4">
        <v>974313479</v>
      </c>
      <c r="M221" s="11" t="s">
        <v>6</v>
      </c>
    </row>
    <row r="222" spans="1:13" ht="30" customHeight="1" x14ac:dyDescent="0.25">
      <c r="A222" s="11">
        <v>16</v>
      </c>
      <c r="B222" s="14" t="s">
        <v>1507</v>
      </c>
      <c r="C222" s="4">
        <v>1957</v>
      </c>
      <c r="D222" s="4" t="s">
        <v>1508</v>
      </c>
      <c r="E222" s="4"/>
      <c r="F222" s="4"/>
      <c r="G222" s="4" t="s">
        <v>166</v>
      </c>
      <c r="H222" s="4"/>
      <c r="I222" s="4"/>
      <c r="J222" s="4">
        <v>200</v>
      </c>
      <c r="K222" s="4"/>
      <c r="L222" s="4">
        <v>966314288</v>
      </c>
      <c r="M222" s="11" t="s">
        <v>6</v>
      </c>
    </row>
    <row r="223" spans="1:13" ht="30" customHeight="1" x14ac:dyDescent="0.25">
      <c r="A223" s="11">
        <v>17</v>
      </c>
      <c r="B223" s="14" t="s">
        <v>1509</v>
      </c>
      <c r="C223" s="4">
        <v>1987</v>
      </c>
      <c r="D223" s="4" t="s">
        <v>1510</v>
      </c>
      <c r="E223" s="4"/>
      <c r="F223" s="4"/>
      <c r="G223" s="4" t="s">
        <v>166</v>
      </c>
      <c r="H223" s="4"/>
      <c r="I223" s="4"/>
      <c r="J223" s="4">
        <v>229</v>
      </c>
      <c r="K223" s="4"/>
      <c r="L223" s="4">
        <v>866029239</v>
      </c>
      <c r="M223" s="11" t="s">
        <v>6</v>
      </c>
    </row>
    <row r="224" spans="1:13" ht="30" customHeight="1" x14ac:dyDescent="0.25">
      <c r="A224" s="11">
        <v>18</v>
      </c>
      <c r="B224" s="14" t="s">
        <v>1511</v>
      </c>
      <c r="C224" s="4">
        <v>1969</v>
      </c>
      <c r="D224" s="4" t="s">
        <v>1512</v>
      </c>
      <c r="E224" s="4" t="s">
        <v>166</v>
      </c>
      <c r="F224" s="4"/>
      <c r="G224" s="4"/>
      <c r="H224" s="4"/>
      <c r="I224" s="4"/>
      <c r="J224" s="4">
        <v>100</v>
      </c>
      <c r="K224" s="4"/>
      <c r="L224" s="4">
        <v>363185406</v>
      </c>
      <c r="M224" s="11" t="s">
        <v>872</v>
      </c>
    </row>
    <row r="225" spans="1:13" ht="30" customHeight="1" x14ac:dyDescent="0.25">
      <c r="A225" s="11">
        <v>19</v>
      </c>
      <c r="B225" s="14" t="s">
        <v>1306</v>
      </c>
      <c r="C225" s="4">
        <v>1959</v>
      </c>
      <c r="D225" s="4" t="s">
        <v>1513</v>
      </c>
      <c r="E225" s="4" t="s">
        <v>166</v>
      </c>
      <c r="F225" s="4"/>
      <c r="G225" s="4"/>
      <c r="H225" s="4"/>
      <c r="I225" s="4"/>
      <c r="J225" s="4">
        <v>267</v>
      </c>
      <c r="K225" s="4"/>
      <c r="L225" s="4">
        <v>326723090</v>
      </c>
      <c r="M225" s="11" t="s">
        <v>872</v>
      </c>
    </row>
    <row r="226" spans="1:13" ht="30" customHeight="1" x14ac:dyDescent="0.25">
      <c r="A226" s="11">
        <v>20</v>
      </c>
      <c r="B226" s="14" t="s">
        <v>1514</v>
      </c>
      <c r="C226" s="4">
        <v>1972</v>
      </c>
      <c r="D226" s="4" t="s">
        <v>1515</v>
      </c>
      <c r="E226" s="4" t="s">
        <v>166</v>
      </c>
      <c r="F226" s="4"/>
      <c r="G226" s="4"/>
      <c r="H226" s="4"/>
      <c r="I226" s="4"/>
      <c r="J226" s="4">
        <v>130</v>
      </c>
      <c r="K226" s="4"/>
      <c r="L226" s="4">
        <v>962767988</v>
      </c>
      <c r="M226" s="11" t="s">
        <v>1516</v>
      </c>
    </row>
    <row r="227" spans="1:13" ht="30" customHeight="1" x14ac:dyDescent="0.25">
      <c r="A227" s="11">
        <v>21</v>
      </c>
      <c r="B227" s="14" t="s">
        <v>1517</v>
      </c>
      <c r="C227" s="4">
        <v>1957</v>
      </c>
      <c r="D227" s="4" t="s">
        <v>1518</v>
      </c>
      <c r="E227" s="4" t="s">
        <v>166</v>
      </c>
      <c r="F227" s="4"/>
      <c r="G227" s="4"/>
      <c r="H227" s="4"/>
      <c r="I227" s="4"/>
      <c r="J227" s="4">
        <v>300</v>
      </c>
      <c r="K227" s="4"/>
      <c r="L227" s="4">
        <v>399537346</v>
      </c>
      <c r="M227" s="11" t="s">
        <v>1519</v>
      </c>
    </row>
    <row r="228" spans="1:13" ht="30" customHeight="1" x14ac:dyDescent="0.25">
      <c r="A228" s="11">
        <v>22</v>
      </c>
      <c r="B228" s="14" t="s">
        <v>1520</v>
      </c>
      <c r="C228" s="4">
        <v>1967</v>
      </c>
      <c r="D228" s="4" t="s">
        <v>1521</v>
      </c>
      <c r="E228" s="4"/>
      <c r="F228" s="4" t="s">
        <v>166</v>
      </c>
      <c r="G228" s="4"/>
      <c r="H228" s="4"/>
      <c r="I228" s="4"/>
      <c r="J228" s="4">
        <v>400</v>
      </c>
      <c r="K228" s="4"/>
      <c r="L228" s="4">
        <v>328294549</v>
      </c>
      <c r="M228" s="11" t="s">
        <v>872</v>
      </c>
    </row>
    <row r="229" spans="1:13" ht="30" customHeight="1" x14ac:dyDescent="0.25">
      <c r="A229" s="11">
        <v>23</v>
      </c>
      <c r="B229" s="14" t="s">
        <v>1522</v>
      </c>
      <c r="C229" s="4">
        <v>1963</v>
      </c>
      <c r="D229" s="4" t="s">
        <v>1523</v>
      </c>
      <c r="E229" s="4" t="s">
        <v>166</v>
      </c>
      <c r="F229" s="4"/>
      <c r="G229" s="4"/>
      <c r="H229" s="4"/>
      <c r="I229" s="4"/>
      <c r="J229" s="4">
        <v>150</v>
      </c>
      <c r="K229" s="4"/>
      <c r="L229" s="4">
        <v>988055854</v>
      </c>
      <c r="M229" s="11" t="s">
        <v>1524</v>
      </c>
    </row>
    <row r="230" spans="1:13" ht="30" customHeight="1" x14ac:dyDescent="0.25">
      <c r="A230" s="11">
        <v>24</v>
      </c>
      <c r="B230" s="14" t="s">
        <v>1525</v>
      </c>
      <c r="C230" s="4">
        <v>1980</v>
      </c>
      <c r="D230" s="4" t="s">
        <v>1526</v>
      </c>
      <c r="E230" s="4" t="s">
        <v>166</v>
      </c>
      <c r="F230" s="4"/>
      <c r="G230" s="4"/>
      <c r="H230" s="4"/>
      <c r="I230" s="4"/>
      <c r="J230" s="4">
        <v>250</v>
      </c>
      <c r="K230" s="4"/>
      <c r="L230" s="4">
        <v>967976658</v>
      </c>
      <c r="M230" s="11" t="s">
        <v>872</v>
      </c>
    </row>
    <row r="231" spans="1:13" ht="30" customHeight="1" x14ac:dyDescent="0.25">
      <c r="A231" s="11">
        <v>25</v>
      </c>
      <c r="B231" s="14" t="s">
        <v>1525</v>
      </c>
      <c r="C231" s="4">
        <v>1980</v>
      </c>
      <c r="D231" s="4">
        <v>1402</v>
      </c>
      <c r="E231" s="4"/>
      <c r="F231" s="4"/>
      <c r="G231" s="4" t="s">
        <v>166</v>
      </c>
      <c r="H231" s="4"/>
      <c r="I231" s="4"/>
      <c r="J231" s="4">
        <v>200</v>
      </c>
      <c r="K231" s="4"/>
      <c r="L231" s="4">
        <v>967976658</v>
      </c>
      <c r="M231" s="11" t="s">
        <v>872</v>
      </c>
    </row>
    <row r="232" spans="1:13" ht="30" customHeight="1" x14ac:dyDescent="0.25">
      <c r="A232" s="11">
        <v>26</v>
      </c>
      <c r="B232" s="14" t="s">
        <v>1527</v>
      </c>
      <c r="C232" s="4">
        <v>1954</v>
      </c>
      <c r="D232" s="4">
        <v>1167</v>
      </c>
      <c r="E232" s="4"/>
      <c r="F232" s="4"/>
      <c r="G232" s="4" t="s">
        <v>166</v>
      </c>
      <c r="H232" s="4"/>
      <c r="I232" s="4"/>
      <c r="J232" s="4">
        <v>200</v>
      </c>
      <c r="K232" s="4"/>
      <c r="L232" s="4">
        <v>358184174</v>
      </c>
      <c r="M232" s="11" t="s">
        <v>6</v>
      </c>
    </row>
    <row r="233" spans="1:13" ht="30" customHeight="1" x14ac:dyDescent="0.25">
      <c r="A233" s="11">
        <v>27</v>
      </c>
      <c r="B233" s="14" t="s">
        <v>1527</v>
      </c>
      <c r="C233" s="4">
        <v>1954</v>
      </c>
      <c r="D233" s="4">
        <v>1167</v>
      </c>
      <c r="E233" s="4"/>
      <c r="F233" s="4"/>
      <c r="G233" s="4" t="s">
        <v>166</v>
      </c>
      <c r="H233" s="4"/>
      <c r="I233" s="4"/>
      <c r="J233" s="4">
        <v>100</v>
      </c>
      <c r="K233" s="4"/>
      <c r="L233" s="4">
        <v>358184174</v>
      </c>
      <c r="M233" s="11" t="s">
        <v>6</v>
      </c>
    </row>
    <row r="234" spans="1:13" ht="30" customHeight="1" x14ac:dyDescent="0.25">
      <c r="A234" s="11">
        <v>28</v>
      </c>
      <c r="B234" s="14" t="s">
        <v>343</v>
      </c>
      <c r="C234" s="4">
        <v>1987</v>
      </c>
      <c r="D234" s="4" t="s">
        <v>1528</v>
      </c>
      <c r="E234" s="4" t="s">
        <v>166</v>
      </c>
      <c r="F234" s="4"/>
      <c r="G234" s="4"/>
      <c r="H234" s="4"/>
      <c r="I234" s="4"/>
      <c r="J234" s="4">
        <v>200</v>
      </c>
      <c r="K234" s="4"/>
      <c r="L234" s="4">
        <v>399276559</v>
      </c>
      <c r="M234" s="11" t="s">
        <v>872</v>
      </c>
    </row>
    <row r="235" spans="1:13" ht="30" customHeight="1" x14ac:dyDescent="0.25">
      <c r="A235" s="11">
        <v>29</v>
      </c>
      <c r="B235" s="14" t="s">
        <v>341</v>
      </c>
      <c r="C235" s="4">
        <v>1981</v>
      </c>
      <c r="D235" s="4" t="s">
        <v>1529</v>
      </c>
      <c r="E235" s="4" t="s">
        <v>166</v>
      </c>
      <c r="F235" s="4"/>
      <c r="G235" s="4"/>
      <c r="H235" s="4"/>
      <c r="I235" s="4"/>
      <c r="J235" s="4">
        <v>200</v>
      </c>
      <c r="K235" s="4"/>
      <c r="L235" s="4">
        <v>399337360</v>
      </c>
      <c r="M235" s="11" t="s">
        <v>872</v>
      </c>
    </row>
    <row r="236" spans="1:13" ht="30" customHeight="1" x14ac:dyDescent="0.25">
      <c r="A236" s="11">
        <v>30</v>
      </c>
      <c r="B236" s="14" t="s">
        <v>1530</v>
      </c>
      <c r="C236" s="4">
        <v>1970</v>
      </c>
      <c r="D236" s="4" t="s">
        <v>1531</v>
      </c>
      <c r="E236" s="4"/>
      <c r="F236" s="4"/>
      <c r="G236" s="4" t="s">
        <v>166</v>
      </c>
      <c r="H236" s="4"/>
      <c r="I236" s="4"/>
      <c r="J236" s="4">
        <v>100</v>
      </c>
      <c r="K236" s="4"/>
      <c r="L236" s="4">
        <v>377047998</v>
      </c>
      <c r="M236" s="11" t="s">
        <v>872</v>
      </c>
    </row>
    <row r="237" spans="1:13" ht="30" customHeight="1" x14ac:dyDescent="0.25">
      <c r="A237" s="11">
        <v>31</v>
      </c>
      <c r="B237" s="14" t="s">
        <v>1532</v>
      </c>
      <c r="C237" s="4">
        <v>1973</v>
      </c>
      <c r="D237" s="4" t="s">
        <v>1533</v>
      </c>
      <c r="E237" s="4" t="s">
        <v>166</v>
      </c>
      <c r="F237" s="4"/>
      <c r="G237" s="4"/>
      <c r="H237" s="4"/>
      <c r="I237" s="4"/>
      <c r="J237" s="4">
        <v>200</v>
      </c>
      <c r="K237" s="4"/>
      <c r="L237" s="4">
        <v>983420665</v>
      </c>
      <c r="M237" s="11" t="s">
        <v>872</v>
      </c>
    </row>
    <row r="238" spans="1:13" ht="30" customHeight="1" x14ac:dyDescent="0.25">
      <c r="A238" s="11">
        <v>32</v>
      </c>
      <c r="B238" s="14" t="s">
        <v>1534</v>
      </c>
      <c r="C238" s="4">
        <v>1957</v>
      </c>
      <c r="D238" s="4"/>
      <c r="E238" s="4" t="s">
        <v>166</v>
      </c>
      <c r="F238" s="4"/>
      <c r="G238" s="4"/>
      <c r="H238" s="4"/>
      <c r="I238" s="4"/>
      <c r="J238" s="4">
        <v>100</v>
      </c>
      <c r="K238" s="4"/>
      <c r="L238" s="4">
        <v>379741071</v>
      </c>
      <c r="M238" s="11" t="s">
        <v>872</v>
      </c>
    </row>
    <row r="239" spans="1:13" ht="30" customHeight="1" x14ac:dyDescent="0.25">
      <c r="A239" s="11">
        <v>33</v>
      </c>
      <c r="B239" s="14" t="s">
        <v>1530</v>
      </c>
      <c r="C239" s="4">
        <v>1970</v>
      </c>
      <c r="D239" s="4"/>
      <c r="E239" s="4" t="s">
        <v>166</v>
      </c>
      <c r="F239" s="4"/>
      <c r="G239" s="4"/>
      <c r="H239" s="4"/>
      <c r="I239" s="4"/>
      <c r="J239" s="4">
        <v>150</v>
      </c>
      <c r="K239" s="4"/>
      <c r="L239" s="4">
        <v>377047998</v>
      </c>
      <c r="M239" s="11" t="s">
        <v>872</v>
      </c>
    </row>
    <row r="240" spans="1:13" ht="30" customHeight="1" x14ac:dyDescent="0.25">
      <c r="A240" s="11">
        <v>34</v>
      </c>
      <c r="B240" s="14" t="s">
        <v>1535</v>
      </c>
      <c r="C240" s="4">
        <v>1951</v>
      </c>
      <c r="D240" s="4" t="s">
        <v>1536</v>
      </c>
      <c r="E240" s="4"/>
      <c r="F240" s="4"/>
      <c r="G240" s="4" t="s">
        <v>166</v>
      </c>
      <c r="H240" s="4"/>
      <c r="I240" s="4"/>
      <c r="J240" s="4">
        <v>250</v>
      </c>
      <c r="K240" s="4"/>
      <c r="L240" s="4" t="s">
        <v>1537</v>
      </c>
      <c r="M240" s="11" t="s">
        <v>6</v>
      </c>
    </row>
    <row r="241" spans="1:15" ht="30" customHeight="1" x14ac:dyDescent="0.25">
      <c r="A241" s="11">
        <v>35</v>
      </c>
      <c r="B241" s="14" t="s">
        <v>340</v>
      </c>
      <c r="C241" s="4">
        <v>1974</v>
      </c>
      <c r="D241" s="4" t="s">
        <v>1538</v>
      </c>
      <c r="E241" s="4"/>
      <c r="F241" s="4" t="s">
        <v>166</v>
      </c>
      <c r="G241" s="4"/>
      <c r="H241" s="4"/>
      <c r="I241" s="4"/>
      <c r="J241" s="4">
        <v>400</v>
      </c>
      <c r="K241" s="4"/>
      <c r="L241" s="4">
        <v>374063509</v>
      </c>
      <c r="M241" s="11" t="s">
        <v>872</v>
      </c>
    </row>
    <row r="242" spans="1:15" ht="30" customHeight="1" x14ac:dyDescent="0.25">
      <c r="A242" s="11">
        <v>36</v>
      </c>
      <c r="B242" s="14" t="s">
        <v>1539</v>
      </c>
      <c r="C242" s="4">
        <v>1966</v>
      </c>
      <c r="D242" s="4" t="s">
        <v>1540</v>
      </c>
      <c r="E242" s="4"/>
      <c r="F242" s="4" t="s">
        <v>166</v>
      </c>
      <c r="G242" s="4"/>
      <c r="H242" s="4"/>
      <c r="I242" s="4"/>
      <c r="J242" s="4">
        <v>200</v>
      </c>
      <c r="K242" s="4"/>
      <c r="L242" s="4">
        <v>384219257</v>
      </c>
      <c r="M242" s="11" t="s">
        <v>872</v>
      </c>
    </row>
    <row r="243" spans="1:15" ht="30" customHeight="1" x14ac:dyDescent="0.25">
      <c r="A243" s="11">
        <v>37</v>
      </c>
      <c r="B243" s="14" t="s">
        <v>1541</v>
      </c>
      <c r="C243" s="4">
        <v>1967</v>
      </c>
      <c r="D243" s="4" t="s">
        <v>1542</v>
      </c>
      <c r="E243" s="4"/>
      <c r="F243" s="4"/>
      <c r="G243" s="4" t="s">
        <v>166</v>
      </c>
      <c r="H243" s="4"/>
      <c r="I243" s="4"/>
      <c r="J243" s="4">
        <v>200</v>
      </c>
      <c r="K243" s="4"/>
      <c r="L243" s="4">
        <v>378426806</v>
      </c>
      <c r="M243" s="11" t="s">
        <v>6</v>
      </c>
    </row>
    <row r="244" spans="1:15" ht="30" customHeight="1" x14ac:dyDescent="0.25">
      <c r="A244" s="11">
        <v>38</v>
      </c>
      <c r="B244" s="14" t="s">
        <v>421</v>
      </c>
      <c r="C244" s="4">
        <v>1984</v>
      </c>
      <c r="D244" s="4" t="s">
        <v>1543</v>
      </c>
      <c r="E244" s="4" t="s">
        <v>166</v>
      </c>
      <c r="F244" s="4"/>
      <c r="G244" s="4"/>
      <c r="H244" s="4"/>
      <c r="I244" s="4"/>
      <c r="J244" s="4">
        <v>200</v>
      </c>
      <c r="K244" s="4"/>
      <c r="L244" s="4">
        <v>973561045</v>
      </c>
      <c r="M244" s="11" t="s">
        <v>872</v>
      </c>
    </row>
    <row r="245" spans="1:15" ht="30" customHeight="1" x14ac:dyDescent="0.25">
      <c r="A245" s="11">
        <v>39</v>
      </c>
      <c r="B245" s="14" t="s">
        <v>1544</v>
      </c>
      <c r="C245" s="4">
        <v>1972</v>
      </c>
      <c r="D245" s="4" t="s">
        <v>1545</v>
      </c>
      <c r="E245" s="4" t="s">
        <v>166</v>
      </c>
      <c r="F245" s="4"/>
      <c r="G245" s="4"/>
      <c r="H245" s="4"/>
      <c r="I245" s="4"/>
      <c r="J245" s="4">
        <v>200</v>
      </c>
      <c r="K245" s="4"/>
      <c r="L245" s="4">
        <v>387428717</v>
      </c>
      <c r="M245" s="11" t="s">
        <v>1483</v>
      </c>
    </row>
    <row r="246" spans="1:15" ht="30" customHeight="1" x14ac:dyDescent="0.25">
      <c r="A246" s="11">
        <v>40</v>
      </c>
      <c r="B246" s="14" t="s">
        <v>1544</v>
      </c>
      <c r="C246" s="4">
        <v>1972</v>
      </c>
      <c r="D246" s="4" t="s">
        <v>1546</v>
      </c>
      <c r="E246" s="4" t="s">
        <v>166</v>
      </c>
      <c r="F246" s="4"/>
      <c r="G246" s="4"/>
      <c r="H246" s="4"/>
      <c r="I246" s="4"/>
      <c r="J246" s="4">
        <v>150</v>
      </c>
      <c r="K246" s="4"/>
      <c r="L246" s="4">
        <v>387428717</v>
      </c>
      <c r="M246" s="11" t="s">
        <v>6</v>
      </c>
    </row>
    <row r="247" spans="1:15" ht="30" customHeight="1" x14ac:dyDescent="0.25">
      <c r="A247" s="11">
        <v>41</v>
      </c>
      <c r="B247" s="14" t="s">
        <v>1544</v>
      </c>
      <c r="C247" s="4">
        <v>1972</v>
      </c>
      <c r="D247" s="4" t="s">
        <v>1547</v>
      </c>
      <c r="E247" s="4"/>
      <c r="F247" s="4"/>
      <c r="G247" s="4" t="s">
        <v>166</v>
      </c>
      <c r="H247" s="4"/>
      <c r="I247" s="4"/>
      <c r="J247" s="4">
        <v>150</v>
      </c>
      <c r="K247" s="4"/>
      <c r="L247" s="4">
        <v>387428717</v>
      </c>
      <c r="M247" s="11" t="s">
        <v>6</v>
      </c>
    </row>
    <row r="248" spans="1:15" ht="30" customHeight="1" x14ac:dyDescent="0.25">
      <c r="A248" s="11">
        <v>42</v>
      </c>
      <c r="B248" s="14" t="s">
        <v>1544</v>
      </c>
      <c r="C248" s="4">
        <v>1972</v>
      </c>
      <c r="D248" s="4" t="s">
        <v>1548</v>
      </c>
      <c r="E248" s="4"/>
      <c r="F248" s="4"/>
      <c r="G248" s="4" t="s">
        <v>166</v>
      </c>
      <c r="H248" s="4"/>
      <c r="I248" s="4"/>
      <c r="J248" s="4">
        <v>260</v>
      </c>
      <c r="K248" s="4"/>
      <c r="L248" s="4">
        <v>387428717</v>
      </c>
      <c r="M248" s="11" t="s">
        <v>6</v>
      </c>
    </row>
    <row r="249" spans="1:15" ht="30" customHeight="1" x14ac:dyDescent="0.25">
      <c r="A249" s="11">
        <v>43</v>
      </c>
      <c r="B249" s="14" t="s">
        <v>1549</v>
      </c>
      <c r="C249" s="4">
        <v>1964</v>
      </c>
      <c r="D249" s="4" t="s">
        <v>1550</v>
      </c>
      <c r="E249" s="4"/>
      <c r="F249" s="4"/>
      <c r="G249" s="4" t="s">
        <v>166</v>
      </c>
      <c r="H249" s="4"/>
      <c r="I249" s="4"/>
      <c r="J249" s="4">
        <v>150</v>
      </c>
      <c r="K249" s="4"/>
      <c r="L249" s="4">
        <v>369258476</v>
      </c>
      <c r="M249" s="11" t="s">
        <v>6</v>
      </c>
    </row>
    <row r="250" spans="1:15" ht="30" customHeight="1" x14ac:dyDescent="0.25">
      <c r="A250" s="11">
        <v>44</v>
      </c>
      <c r="B250" s="14" t="s">
        <v>1549</v>
      </c>
      <c r="C250" s="4">
        <v>1964</v>
      </c>
      <c r="D250" s="4" t="s">
        <v>1551</v>
      </c>
      <c r="E250" s="4"/>
      <c r="F250" s="4"/>
      <c r="G250" s="4" t="s">
        <v>166</v>
      </c>
      <c r="H250" s="4"/>
      <c r="I250" s="4"/>
      <c r="J250" s="4">
        <v>150</v>
      </c>
      <c r="K250" s="4"/>
      <c r="L250" s="4">
        <v>369258476</v>
      </c>
      <c r="M250" s="11" t="s">
        <v>6</v>
      </c>
    </row>
    <row r="251" spans="1:15" ht="30" customHeight="1" x14ac:dyDescent="0.25">
      <c r="A251" s="11">
        <v>45</v>
      </c>
      <c r="B251" s="14" t="s">
        <v>1549</v>
      </c>
      <c r="C251" s="4">
        <v>1964</v>
      </c>
      <c r="D251" s="4" t="s">
        <v>1552</v>
      </c>
      <c r="E251" s="4"/>
      <c r="F251" s="4"/>
      <c r="G251" s="4" t="s">
        <v>166</v>
      </c>
      <c r="H251" s="4"/>
      <c r="I251" s="4"/>
      <c r="J251" s="4">
        <v>200</v>
      </c>
      <c r="K251" s="4"/>
      <c r="L251" s="4">
        <v>369258476</v>
      </c>
      <c r="M251" s="11" t="s">
        <v>6</v>
      </c>
    </row>
    <row r="252" spans="1:15" ht="30" customHeight="1" x14ac:dyDescent="0.25">
      <c r="A252" s="11">
        <v>46</v>
      </c>
      <c r="B252" s="14" t="s">
        <v>1553</v>
      </c>
      <c r="C252" s="4">
        <v>1978</v>
      </c>
      <c r="D252" s="4" t="s">
        <v>1554</v>
      </c>
      <c r="E252" s="4" t="s">
        <v>166</v>
      </c>
      <c r="F252" s="4"/>
      <c r="G252" s="4"/>
      <c r="H252" s="4"/>
      <c r="I252" s="4"/>
      <c r="J252" s="4">
        <v>200</v>
      </c>
      <c r="K252" s="4"/>
      <c r="L252" s="4">
        <v>392067269</v>
      </c>
      <c r="M252" s="11" t="s">
        <v>1483</v>
      </c>
    </row>
    <row r="253" spans="1:15" ht="30" customHeight="1" x14ac:dyDescent="0.25">
      <c r="A253" s="11">
        <v>47</v>
      </c>
      <c r="B253" s="14" t="s">
        <v>1555</v>
      </c>
      <c r="C253" s="4">
        <v>1965</v>
      </c>
      <c r="D253" s="4" t="s">
        <v>1556</v>
      </c>
      <c r="E253" s="4"/>
      <c r="F253" s="4"/>
      <c r="G253" s="4" t="s">
        <v>166</v>
      </c>
      <c r="H253" s="4"/>
      <c r="I253" s="4"/>
      <c r="J253" s="4">
        <v>200</v>
      </c>
      <c r="K253" s="4"/>
      <c r="L253" s="4">
        <v>376505282</v>
      </c>
      <c r="M253" s="11" t="s">
        <v>6</v>
      </c>
    </row>
    <row r="254" spans="1:15" ht="30" customHeight="1" x14ac:dyDescent="0.25">
      <c r="A254" s="11">
        <v>48</v>
      </c>
      <c r="B254" s="14" t="s">
        <v>1557</v>
      </c>
      <c r="C254" s="4">
        <v>1953</v>
      </c>
      <c r="D254" s="4"/>
      <c r="E254" s="4"/>
      <c r="F254" s="4"/>
      <c r="G254" s="4" t="s">
        <v>166</v>
      </c>
      <c r="H254" s="4"/>
      <c r="I254" s="4"/>
      <c r="J254" s="4">
        <v>200</v>
      </c>
      <c r="K254" s="4"/>
      <c r="L254" s="4">
        <v>972953641</v>
      </c>
      <c r="M254" s="11" t="s">
        <v>6</v>
      </c>
    </row>
    <row r="255" spans="1:15" s="87" customFormat="1" ht="30" customHeight="1" x14ac:dyDescent="0.25">
      <c r="A255" s="87">
        <v>18</v>
      </c>
      <c r="B255" s="150" t="s">
        <v>394</v>
      </c>
      <c r="C255" s="150"/>
      <c r="D255" s="10">
        <f>SUM(E255:H255)</f>
        <v>10</v>
      </c>
      <c r="E255" s="84">
        <f>COUNTIF(E256:E265,"X")</f>
        <v>10</v>
      </c>
      <c r="F255" s="84">
        <f>COUNTIF(F256:F265,"X")</f>
        <v>0</v>
      </c>
      <c r="G255" s="84">
        <f>COUNTIF(G256:G265,"X")</f>
        <v>0</v>
      </c>
      <c r="H255" s="84">
        <f>COUNTIF(H256:H265,"X")</f>
        <v>0</v>
      </c>
      <c r="J255" s="87">
        <f>SUM(J256:J265)</f>
        <v>1910</v>
      </c>
      <c r="N255" s="17">
        <f>COUNTIF(N256:N265,"x")</f>
        <v>0</v>
      </c>
      <c r="O255" s="17">
        <f>COUNTIF(O256:O265,"x")</f>
        <v>0</v>
      </c>
    </row>
    <row r="256" spans="1:15" ht="30" customHeight="1" x14ac:dyDescent="0.25">
      <c r="A256" s="4">
        <v>1</v>
      </c>
      <c r="B256" s="4" t="s">
        <v>1558</v>
      </c>
      <c r="C256" s="4">
        <v>1962</v>
      </c>
      <c r="D256" s="4">
        <v>751</v>
      </c>
      <c r="E256" s="4" t="s">
        <v>166</v>
      </c>
      <c r="F256" s="4"/>
      <c r="G256" s="4"/>
      <c r="H256" s="4"/>
      <c r="I256" s="4"/>
      <c r="J256" s="4">
        <v>360</v>
      </c>
      <c r="K256" s="4"/>
      <c r="L256" s="4" t="s">
        <v>1559</v>
      </c>
      <c r="M256" s="12" t="s">
        <v>1560</v>
      </c>
    </row>
    <row r="257" spans="1:15" ht="30" customHeight="1" x14ac:dyDescent="0.25">
      <c r="A257" s="4">
        <v>2</v>
      </c>
      <c r="B257" s="4" t="s">
        <v>121</v>
      </c>
      <c r="C257" s="4">
        <v>1977</v>
      </c>
      <c r="D257" s="4" t="s">
        <v>1561</v>
      </c>
      <c r="E257" s="4" t="s">
        <v>166</v>
      </c>
      <c r="F257" s="4"/>
      <c r="G257" s="4"/>
      <c r="H257" s="4"/>
      <c r="I257" s="4"/>
      <c r="J257" s="4">
        <v>150</v>
      </c>
      <c r="K257" s="4"/>
      <c r="L257" s="4" t="s">
        <v>1562</v>
      </c>
      <c r="M257" s="12" t="s">
        <v>1560</v>
      </c>
    </row>
    <row r="258" spans="1:15" ht="30" customHeight="1" x14ac:dyDescent="0.25">
      <c r="A258" s="4">
        <v>3</v>
      </c>
      <c r="B258" s="4" t="s">
        <v>1563</v>
      </c>
      <c r="C258" s="4">
        <v>1983</v>
      </c>
      <c r="D258" s="4" t="s">
        <v>1564</v>
      </c>
      <c r="E258" s="4" t="s">
        <v>166</v>
      </c>
      <c r="F258" s="4"/>
      <c r="G258" s="4"/>
      <c r="H258" s="4"/>
      <c r="I258" s="4"/>
      <c r="J258" s="4">
        <v>150</v>
      </c>
      <c r="K258" s="4"/>
      <c r="L258" s="4" t="s">
        <v>1565</v>
      </c>
      <c r="M258" s="12" t="s">
        <v>1560</v>
      </c>
    </row>
    <row r="259" spans="1:15" ht="30" customHeight="1" x14ac:dyDescent="0.25">
      <c r="A259" s="4">
        <v>7</v>
      </c>
      <c r="B259" s="4" t="s">
        <v>1576</v>
      </c>
      <c r="C259" s="4">
        <v>1991</v>
      </c>
      <c r="D259" s="4" t="s">
        <v>1577</v>
      </c>
      <c r="E259" s="4" t="s">
        <v>166</v>
      </c>
      <c r="F259" s="4"/>
      <c r="G259" s="4"/>
      <c r="H259" s="4"/>
      <c r="I259" s="4"/>
      <c r="J259" s="4">
        <v>250</v>
      </c>
      <c r="K259" s="4"/>
      <c r="L259" s="4" t="s">
        <v>1578</v>
      </c>
      <c r="M259" s="12" t="s">
        <v>1560</v>
      </c>
    </row>
    <row r="260" spans="1:15" ht="30" customHeight="1" x14ac:dyDescent="0.25">
      <c r="A260" s="4">
        <v>8</v>
      </c>
      <c r="B260" s="4" t="s">
        <v>1576</v>
      </c>
      <c r="C260" s="4">
        <v>1991</v>
      </c>
      <c r="D260" s="4" t="s">
        <v>1579</v>
      </c>
      <c r="E260" s="4" t="s">
        <v>166</v>
      </c>
      <c r="F260" s="4"/>
      <c r="G260" s="4"/>
      <c r="H260" s="4"/>
      <c r="I260" s="4"/>
      <c r="J260" s="4">
        <v>100</v>
      </c>
      <c r="K260" s="4"/>
      <c r="L260" s="4" t="s">
        <v>1578</v>
      </c>
      <c r="M260" s="12" t="s">
        <v>1560</v>
      </c>
    </row>
    <row r="261" spans="1:15" ht="30" customHeight="1" x14ac:dyDescent="0.25">
      <c r="A261" s="4">
        <v>9</v>
      </c>
      <c r="B261" s="4" t="s">
        <v>1580</v>
      </c>
      <c r="C261" s="4">
        <v>1957</v>
      </c>
      <c r="D261" s="4" t="s">
        <v>1581</v>
      </c>
      <c r="E261" s="4" t="s">
        <v>166</v>
      </c>
      <c r="F261" s="4"/>
      <c r="G261" s="4"/>
      <c r="H261" s="4"/>
      <c r="I261" s="4"/>
      <c r="J261" s="4">
        <v>250</v>
      </c>
      <c r="K261" s="4"/>
      <c r="L261" s="4" t="s">
        <v>1582</v>
      </c>
      <c r="M261" s="12" t="s">
        <v>1560</v>
      </c>
    </row>
    <row r="262" spans="1:15" ht="30" customHeight="1" x14ac:dyDescent="0.25">
      <c r="A262" s="4">
        <v>11</v>
      </c>
      <c r="B262" s="4" t="s">
        <v>1585</v>
      </c>
      <c r="C262" s="4">
        <v>1988</v>
      </c>
      <c r="D262" s="4" t="s">
        <v>1586</v>
      </c>
      <c r="E262" s="4" t="s">
        <v>166</v>
      </c>
      <c r="F262" s="4"/>
      <c r="G262" s="4"/>
      <c r="H262" s="4"/>
      <c r="I262" s="4"/>
      <c r="J262" s="4">
        <v>100</v>
      </c>
      <c r="K262" s="4"/>
      <c r="L262" s="4" t="s">
        <v>1587</v>
      </c>
      <c r="M262" s="12" t="s">
        <v>1560</v>
      </c>
    </row>
    <row r="263" spans="1:15" ht="30" customHeight="1" x14ac:dyDescent="0.25">
      <c r="A263" s="4">
        <v>12</v>
      </c>
      <c r="B263" s="4" t="s">
        <v>1588</v>
      </c>
      <c r="C263" s="4">
        <v>1966</v>
      </c>
      <c r="D263" s="4" t="s">
        <v>1589</v>
      </c>
      <c r="E263" s="4" t="s">
        <v>166</v>
      </c>
      <c r="F263" s="4"/>
      <c r="G263" s="4"/>
      <c r="H263" s="4"/>
      <c r="I263" s="4"/>
      <c r="J263" s="4">
        <v>150</v>
      </c>
      <c r="K263" s="4"/>
      <c r="L263" s="4" t="s">
        <v>1590</v>
      </c>
      <c r="M263" s="12" t="s">
        <v>1560</v>
      </c>
    </row>
    <row r="264" spans="1:15" ht="30" customHeight="1" x14ac:dyDescent="0.25">
      <c r="A264" s="4">
        <v>13</v>
      </c>
      <c r="B264" s="4" t="s">
        <v>1588</v>
      </c>
      <c r="C264" s="4">
        <v>1966</v>
      </c>
      <c r="D264" s="4" t="s">
        <v>1591</v>
      </c>
      <c r="E264" s="4" t="s">
        <v>166</v>
      </c>
      <c r="F264" s="4"/>
      <c r="G264" s="4"/>
      <c r="H264" s="4"/>
      <c r="I264" s="4"/>
      <c r="J264" s="4">
        <v>150</v>
      </c>
      <c r="K264" s="4"/>
      <c r="L264" s="4" t="s">
        <v>1590</v>
      </c>
      <c r="M264" s="12" t="s">
        <v>1560</v>
      </c>
    </row>
    <row r="265" spans="1:15" ht="30" customHeight="1" x14ac:dyDescent="0.25">
      <c r="A265" s="4">
        <v>16</v>
      </c>
      <c r="B265" s="4" t="s">
        <v>1599</v>
      </c>
      <c r="C265" s="4">
        <v>1989</v>
      </c>
      <c r="D265" s="4" t="s">
        <v>1600</v>
      </c>
      <c r="E265" s="4" t="s">
        <v>166</v>
      </c>
      <c r="F265" s="4"/>
      <c r="G265" s="4"/>
      <c r="H265" s="4"/>
      <c r="I265" s="4"/>
      <c r="J265" s="4">
        <v>250</v>
      </c>
      <c r="K265" s="4"/>
      <c r="L265" s="4" t="s">
        <v>1601</v>
      </c>
      <c r="M265" s="12" t="s">
        <v>1560</v>
      </c>
    </row>
    <row r="266" spans="1:15" s="87" customFormat="1" ht="30" customHeight="1" x14ac:dyDescent="0.25">
      <c r="A266" s="89">
        <v>19</v>
      </c>
      <c r="B266" s="151" t="s">
        <v>393</v>
      </c>
      <c r="C266" s="152"/>
      <c r="D266" s="10">
        <f>SUM(E266:H266)</f>
        <v>21</v>
      </c>
      <c r="E266" s="84">
        <f>COUNTIF(E267:E287,"X")</f>
        <v>18</v>
      </c>
      <c r="F266" s="84">
        <f>COUNTIF(F267:F287,"X")</f>
        <v>1</v>
      </c>
      <c r="G266" s="84">
        <f>COUNTIF(G267:G287,"X")</f>
        <v>2</v>
      </c>
      <c r="H266" s="84">
        <f>COUNTIF(H267:H287,"X")</f>
        <v>0</v>
      </c>
      <c r="I266" s="89"/>
      <c r="J266" s="87">
        <f>SUM(J267:J287)</f>
        <v>3301</v>
      </c>
      <c r="L266" s="89"/>
      <c r="M266" s="89"/>
      <c r="N266" s="17">
        <f>COUNTIF(N267:N287,"x")</f>
        <v>0</v>
      </c>
      <c r="O266" s="17">
        <f>COUNTIF(O267:O287,"x")</f>
        <v>0</v>
      </c>
    </row>
    <row r="267" spans="1:15" ht="30" customHeight="1" x14ac:dyDescent="0.25">
      <c r="A267" s="4">
        <v>1</v>
      </c>
      <c r="B267" s="14" t="s">
        <v>1602</v>
      </c>
      <c r="C267" s="4">
        <v>1967</v>
      </c>
      <c r="D267" s="4" t="s">
        <v>1603</v>
      </c>
      <c r="E267" s="4"/>
      <c r="F267" s="4" t="s">
        <v>166</v>
      </c>
      <c r="G267" s="4"/>
      <c r="H267" s="4"/>
      <c r="I267" s="4"/>
      <c r="J267" s="4">
        <v>100</v>
      </c>
      <c r="K267" s="4"/>
      <c r="L267" s="4">
        <v>347023379</v>
      </c>
      <c r="M267" s="4" t="s">
        <v>1364</v>
      </c>
    </row>
    <row r="268" spans="1:15" ht="30" customHeight="1" x14ac:dyDescent="0.25">
      <c r="A268" s="4">
        <v>2</v>
      </c>
      <c r="B268" s="14" t="s">
        <v>1602</v>
      </c>
      <c r="C268" s="4">
        <v>1967</v>
      </c>
      <c r="D268" s="4" t="s">
        <v>1604</v>
      </c>
      <c r="E268" s="4" t="s">
        <v>166</v>
      </c>
      <c r="F268" s="4"/>
      <c r="G268" s="4"/>
      <c r="H268" s="4"/>
      <c r="I268" s="4"/>
      <c r="J268" s="4">
        <v>100</v>
      </c>
      <c r="K268" s="4"/>
      <c r="L268" s="4">
        <v>347023379</v>
      </c>
      <c r="M268" s="4" t="s">
        <v>1364</v>
      </c>
    </row>
    <row r="269" spans="1:15" ht="30" customHeight="1" x14ac:dyDescent="0.25">
      <c r="A269" s="4">
        <v>3</v>
      </c>
      <c r="B269" s="14" t="s">
        <v>260</v>
      </c>
      <c r="C269" s="4">
        <v>1970</v>
      </c>
      <c r="D269" s="4" t="s">
        <v>1605</v>
      </c>
      <c r="E269" s="4" t="s">
        <v>166</v>
      </c>
      <c r="F269" s="4"/>
      <c r="G269" s="4"/>
      <c r="H269" s="4"/>
      <c r="I269" s="4"/>
      <c r="J269" s="4">
        <v>100</v>
      </c>
      <c r="K269" s="4"/>
      <c r="L269" s="4">
        <v>984073539</v>
      </c>
      <c r="M269" s="4" t="s">
        <v>1364</v>
      </c>
    </row>
    <row r="270" spans="1:15" ht="30" customHeight="1" x14ac:dyDescent="0.25">
      <c r="A270" s="4">
        <v>7</v>
      </c>
      <c r="B270" s="14" t="s">
        <v>1614</v>
      </c>
      <c r="C270" s="4">
        <v>1980</v>
      </c>
      <c r="D270" s="4" t="s">
        <v>1615</v>
      </c>
      <c r="E270" s="4" t="s">
        <v>166</v>
      </c>
      <c r="F270" s="4"/>
      <c r="G270" s="4"/>
      <c r="H270" s="4"/>
      <c r="I270" s="4"/>
      <c r="J270" s="4">
        <v>100</v>
      </c>
      <c r="K270" s="4"/>
      <c r="L270" s="4">
        <v>362177438</v>
      </c>
      <c r="M270" s="4" t="s">
        <v>1364</v>
      </c>
    </row>
    <row r="271" spans="1:15" ht="30" customHeight="1" x14ac:dyDescent="0.25">
      <c r="A271" s="4">
        <v>8</v>
      </c>
      <c r="B271" s="14" t="s">
        <v>333</v>
      </c>
      <c r="C271" s="4">
        <v>1967</v>
      </c>
      <c r="D271" s="4" t="s">
        <v>1616</v>
      </c>
      <c r="E271" s="4" t="s">
        <v>166</v>
      </c>
      <c r="F271" s="4"/>
      <c r="G271" s="4"/>
      <c r="H271" s="4"/>
      <c r="I271" s="4"/>
      <c r="J271" s="4">
        <v>50</v>
      </c>
      <c r="K271" s="4"/>
      <c r="L271" s="4">
        <v>377371643</v>
      </c>
      <c r="M271" s="4" t="s">
        <v>1617</v>
      </c>
    </row>
    <row r="272" spans="1:15" ht="30" customHeight="1" x14ac:dyDescent="0.25">
      <c r="A272" s="4">
        <v>9</v>
      </c>
      <c r="B272" s="14" t="s">
        <v>1618</v>
      </c>
      <c r="C272" s="4">
        <v>1952</v>
      </c>
      <c r="D272" s="4" t="s">
        <v>1619</v>
      </c>
      <c r="E272" s="4" t="s">
        <v>166</v>
      </c>
      <c r="F272" s="4"/>
      <c r="G272" s="4"/>
      <c r="H272" s="4"/>
      <c r="I272" s="4"/>
      <c r="J272" s="4">
        <v>70</v>
      </c>
      <c r="K272" s="4"/>
      <c r="L272" s="4">
        <v>358362469</v>
      </c>
      <c r="M272" s="4" t="s">
        <v>1364</v>
      </c>
    </row>
    <row r="273" spans="1:15" ht="30" customHeight="1" x14ac:dyDescent="0.25">
      <c r="A273" s="4">
        <v>10</v>
      </c>
      <c r="B273" s="14" t="s">
        <v>50</v>
      </c>
      <c r="C273" s="4">
        <v>1976</v>
      </c>
      <c r="D273" s="4" t="s">
        <v>1620</v>
      </c>
      <c r="E273" s="4" t="s">
        <v>166</v>
      </c>
      <c r="F273" s="4"/>
      <c r="G273" s="4"/>
      <c r="H273" s="4"/>
      <c r="I273" s="4"/>
      <c r="J273" s="4">
        <v>200</v>
      </c>
      <c r="K273" s="4"/>
      <c r="L273" s="4">
        <v>358362469</v>
      </c>
      <c r="M273" s="4" t="s">
        <v>1364</v>
      </c>
    </row>
    <row r="274" spans="1:15" ht="30" customHeight="1" x14ac:dyDescent="0.25">
      <c r="A274" s="4">
        <v>11</v>
      </c>
      <c r="B274" s="14" t="s">
        <v>1608</v>
      </c>
      <c r="C274" s="4">
        <v>1974</v>
      </c>
      <c r="D274" s="4" t="s">
        <v>1621</v>
      </c>
      <c r="E274" s="4" t="s">
        <v>166</v>
      </c>
      <c r="F274" s="4"/>
      <c r="G274" s="4"/>
      <c r="H274" s="4"/>
      <c r="I274" s="4"/>
      <c r="J274" s="4">
        <v>300</v>
      </c>
      <c r="K274" s="4"/>
      <c r="L274" s="4">
        <v>366753682</v>
      </c>
      <c r="M274" s="4" t="s">
        <v>1364</v>
      </c>
    </row>
    <row r="275" spans="1:15" ht="30" customHeight="1" x14ac:dyDescent="0.25">
      <c r="A275" s="4">
        <v>12</v>
      </c>
      <c r="B275" s="14" t="s">
        <v>1608</v>
      </c>
      <c r="C275" s="4">
        <v>1974</v>
      </c>
      <c r="D275" s="4" t="s">
        <v>1622</v>
      </c>
      <c r="E275" s="4" t="s">
        <v>166</v>
      </c>
      <c r="F275" s="4"/>
      <c r="G275" s="4"/>
      <c r="H275" s="4"/>
      <c r="I275" s="4"/>
      <c r="J275" s="4">
        <v>331</v>
      </c>
      <c r="K275" s="4"/>
      <c r="L275" s="4">
        <v>366753682</v>
      </c>
      <c r="M275" s="4" t="s">
        <v>1364</v>
      </c>
    </row>
    <row r="276" spans="1:15" ht="30" customHeight="1" x14ac:dyDescent="0.25">
      <c r="A276" s="4">
        <v>13</v>
      </c>
      <c r="B276" s="14" t="s">
        <v>1618</v>
      </c>
      <c r="C276" s="4">
        <v>1952</v>
      </c>
      <c r="D276" s="4" t="s">
        <v>1623</v>
      </c>
      <c r="E276" s="4" t="s">
        <v>166</v>
      </c>
      <c r="F276" s="4"/>
      <c r="G276" s="4"/>
      <c r="H276" s="4"/>
      <c r="I276" s="4"/>
      <c r="J276" s="4">
        <v>100</v>
      </c>
      <c r="K276" s="4"/>
      <c r="L276" s="4">
        <v>359362469</v>
      </c>
      <c r="M276" s="4" t="s">
        <v>1364</v>
      </c>
    </row>
    <row r="277" spans="1:15" ht="30" customHeight="1" x14ac:dyDescent="0.25">
      <c r="A277" s="4">
        <v>14</v>
      </c>
      <c r="B277" s="14" t="s">
        <v>1624</v>
      </c>
      <c r="C277" s="4">
        <v>1970</v>
      </c>
      <c r="D277" s="4" t="s">
        <v>1625</v>
      </c>
      <c r="E277" s="4" t="s">
        <v>166</v>
      </c>
      <c r="F277" s="4"/>
      <c r="G277" s="4"/>
      <c r="H277" s="4"/>
      <c r="I277" s="4"/>
      <c r="J277" s="4">
        <v>100</v>
      </c>
      <c r="K277" s="4"/>
      <c r="L277" s="4">
        <v>353779392</v>
      </c>
      <c r="M277" s="4" t="s">
        <v>1364</v>
      </c>
    </row>
    <row r="278" spans="1:15" ht="30" customHeight="1" x14ac:dyDescent="0.25">
      <c r="A278" s="4">
        <v>15</v>
      </c>
      <c r="B278" s="14" t="s">
        <v>1626</v>
      </c>
      <c r="C278" s="4">
        <v>1994</v>
      </c>
      <c r="D278" s="4" t="s">
        <v>1625</v>
      </c>
      <c r="E278" s="4" t="s">
        <v>166</v>
      </c>
      <c r="F278" s="4"/>
      <c r="G278" s="4"/>
      <c r="H278" s="4"/>
      <c r="I278" s="4"/>
      <c r="J278" s="4">
        <v>100</v>
      </c>
      <c r="K278" s="4"/>
      <c r="L278" s="4">
        <v>353779392</v>
      </c>
      <c r="M278" s="4" t="s">
        <v>1364</v>
      </c>
    </row>
    <row r="279" spans="1:15" ht="30" customHeight="1" x14ac:dyDescent="0.25">
      <c r="A279" s="4">
        <v>17</v>
      </c>
      <c r="B279" s="14" t="s">
        <v>1630</v>
      </c>
      <c r="C279" s="4">
        <v>1986</v>
      </c>
      <c r="D279" s="4" t="s">
        <v>1631</v>
      </c>
      <c r="E279" s="4" t="s">
        <v>166</v>
      </c>
      <c r="F279" s="4"/>
      <c r="G279" s="4"/>
      <c r="H279" s="4"/>
      <c r="I279" s="4"/>
      <c r="J279" s="4">
        <v>100</v>
      </c>
      <c r="K279" s="4"/>
      <c r="L279" s="4">
        <v>828586298</v>
      </c>
      <c r="M279" s="4" t="s">
        <v>1364</v>
      </c>
    </row>
    <row r="280" spans="1:15" ht="30" customHeight="1" x14ac:dyDescent="0.25">
      <c r="A280" s="4">
        <v>21</v>
      </c>
      <c r="B280" s="14" t="s">
        <v>1637</v>
      </c>
      <c r="C280" s="4">
        <v>1992</v>
      </c>
      <c r="D280" s="4" t="s">
        <v>1638</v>
      </c>
      <c r="E280" s="4" t="s">
        <v>166</v>
      </c>
      <c r="F280" s="4"/>
      <c r="G280" s="4"/>
      <c r="H280" s="4"/>
      <c r="I280" s="4"/>
      <c r="J280" s="4">
        <v>400</v>
      </c>
      <c r="K280" s="4"/>
      <c r="L280" s="4" t="s">
        <v>1615</v>
      </c>
      <c r="M280" s="4" t="s">
        <v>1364</v>
      </c>
    </row>
    <row r="281" spans="1:15" ht="30" customHeight="1" x14ac:dyDescent="0.25">
      <c r="A281" s="4">
        <v>22</v>
      </c>
      <c r="B281" s="14" t="s">
        <v>1639</v>
      </c>
      <c r="C281" s="4">
        <v>1972</v>
      </c>
      <c r="D281" s="4" t="s">
        <v>1640</v>
      </c>
      <c r="E281" s="4" t="s">
        <v>166</v>
      </c>
      <c r="F281" s="4"/>
      <c r="G281" s="4"/>
      <c r="H281" s="4"/>
      <c r="I281" s="4"/>
      <c r="J281" s="4">
        <v>300</v>
      </c>
      <c r="K281" s="4"/>
      <c r="L281" s="4">
        <v>336209862</v>
      </c>
      <c r="M281" s="4" t="s">
        <v>1364</v>
      </c>
    </row>
    <row r="282" spans="1:15" ht="30" customHeight="1" x14ac:dyDescent="0.25">
      <c r="A282" s="4">
        <v>23</v>
      </c>
      <c r="B282" s="14" t="s">
        <v>1641</v>
      </c>
      <c r="C282" s="4">
        <v>1977</v>
      </c>
      <c r="D282" s="4" t="s">
        <v>1642</v>
      </c>
      <c r="E282" s="4" t="s">
        <v>166</v>
      </c>
      <c r="F282" s="4"/>
      <c r="G282" s="4"/>
      <c r="H282" s="4"/>
      <c r="I282" s="4"/>
      <c r="J282" s="4">
        <v>200</v>
      </c>
      <c r="K282" s="4"/>
      <c r="L282" s="4">
        <v>983911574</v>
      </c>
      <c r="M282" s="4" t="s">
        <v>1364</v>
      </c>
    </row>
    <row r="283" spans="1:15" ht="30" customHeight="1" x14ac:dyDescent="0.25">
      <c r="A283" s="4">
        <v>25</v>
      </c>
      <c r="B283" s="14" t="s">
        <v>1645</v>
      </c>
      <c r="C283" s="4">
        <v>1994</v>
      </c>
      <c r="D283" s="4" t="s">
        <v>1625</v>
      </c>
      <c r="E283" s="4" t="s">
        <v>166</v>
      </c>
      <c r="F283" s="4"/>
      <c r="G283" s="4"/>
      <c r="H283" s="4"/>
      <c r="I283" s="4"/>
      <c r="J283" s="4">
        <v>100</v>
      </c>
      <c r="K283" s="4"/>
      <c r="L283" s="4">
        <v>336209862</v>
      </c>
      <c r="M283" s="4" t="s">
        <v>1615</v>
      </c>
    </row>
    <row r="284" spans="1:15" ht="30" customHeight="1" x14ac:dyDescent="0.25">
      <c r="A284" s="4">
        <v>26</v>
      </c>
      <c r="B284" s="14" t="s">
        <v>1646</v>
      </c>
      <c r="C284" s="4">
        <v>1971</v>
      </c>
      <c r="D284" s="4" t="s">
        <v>1615</v>
      </c>
      <c r="E284" s="4"/>
      <c r="F284" s="4"/>
      <c r="G284" s="4" t="s">
        <v>166</v>
      </c>
      <c r="H284" s="4"/>
      <c r="I284" s="4"/>
      <c r="J284" s="4">
        <v>100</v>
      </c>
      <c r="K284" s="4"/>
      <c r="L284" s="4" t="s">
        <v>1615</v>
      </c>
      <c r="M284" s="4" t="s">
        <v>1615</v>
      </c>
    </row>
    <row r="285" spans="1:15" ht="30" customHeight="1" x14ac:dyDescent="0.25">
      <c r="A285" s="4">
        <v>27</v>
      </c>
      <c r="B285" s="14" t="s">
        <v>1647</v>
      </c>
      <c r="C285" s="4">
        <v>1981</v>
      </c>
      <c r="D285" s="4" t="s">
        <v>1648</v>
      </c>
      <c r="E285" s="4" t="s">
        <v>166</v>
      </c>
      <c r="F285" s="4"/>
      <c r="G285" s="4"/>
      <c r="H285" s="4"/>
      <c r="I285" s="4"/>
      <c r="J285" s="4">
        <v>300</v>
      </c>
      <c r="K285" s="4"/>
      <c r="L285" s="4">
        <v>328256985</v>
      </c>
      <c r="M285" s="4" t="s">
        <v>1364</v>
      </c>
    </row>
    <row r="286" spans="1:15" ht="30" customHeight="1" x14ac:dyDescent="0.25">
      <c r="A286" s="4">
        <v>28</v>
      </c>
      <c r="B286" s="14" t="s">
        <v>270</v>
      </c>
      <c r="C286" s="4">
        <v>1976</v>
      </c>
      <c r="D286" s="4" t="s">
        <v>1649</v>
      </c>
      <c r="E286" s="4" t="s">
        <v>166</v>
      </c>
      <c r="F286" s="4"/>
      <c r="G286" s="4"/>
      <c r="H286" s="4"/>
      <c r="I286" s="4" t="s">
        <v>1650</v>
      </c>
      <c r="J286" s="4">
        <v>50</v>
      </c>
      <c r="K286" s="4"/>
      <c r="L286" s="4">
        <v>978779329</v>
      </c>
      <c r="M286" s="4" t="s">
        <v>1617</v>
      </c>
    </row>
    <row r="287" spans="1:15" ht="30" customHeight="1" x14ac:dyDescent="0.25">
      <c r="A287" s="4">
        <v>29</v>
      </c>
      <c r="B287" s="14" t="s">
        <v>1651</v>
      </c>
      <c r="C287" s="4">
        <v>1978</v>
      </c>
      <c r="D287" s="4" t="s">
        <v>1615</v>
      </c>
      <c r="E287" s="4"/>
      <c r="F287" s="4"/>
      <c r="G287" s="4" t="s">
        <v>166</v>
      </c>
      <c r="H287" s="4"/>
      <c r="I287" s="4"/>
      <c r="J287" s="4">
        <v>100</v>
      </c>
      <c r="K287" s="4"/>
      <c r="L287" s="4">
        <v>366759181</v>
      </c>
      <c r="M287" s="4" t="s">
        <v>1615</v>
      </c>
    </row>
    <row r="288" spans="1:15" s="87" customFormat="1" ht="30" customHeight="1" x14ac:dyDescent="0.25">
      <c r="A288" s="87">
        <v>20</v>
      </c>
      <c r="B288" s="150" t="s">
        <v>913</v>
      </c>
      <c r="C288" s="150"/>
      <c r="D288" s="10">
        <f>SUM(E288:H288)</f>
        <v>19</v>
      </c>
      <c r="E288" s="84">
        <f>COUNTIF(E289:E307,"X")</f>
        <v>18</v>
      </c>
      <c r="F288" s="84">
        <f>COUNTIF(F289:F307,"X")</f>
        <v>0</v>
      </c>
      <c r="G288" s="84">
        <f>COUNTIF(G289:G307,"X")</f>
        <v>0</v>
      </c>
      <c r="H288" s="84">
        <f>COUNTIF(H289:H307,"X")</f>
        <v>1</v>
      </c>
      <c r="J288" s="87">
        <f>SUM(J289:J307)</f>
        <v>3282</v>
      </c>
      <c r="N288" s="17">
        <f>COUNTIF(N289:N307,"x")</f>
        <v>0</v>
      </c>
      <c r="O288" s="17">
        <f>COUNTIF(O289:O307,"x")</f>
        <v>0</v>
      </c>
    </row>
    <row r="289" spans="1:14" ht="30" customHeight="1" x14ac:dyDescent="0.25">
      <c r="A289" s="4">
        <v>8</v>
      </c>
      <c r="B289" s="4" t="s">
        <v>1672</v>
      </c>
      <c r="C289" s="4">
        <v>1974</v>
      </c>
      <c r="D289" s="4" t="s">
        <v>1661</v>
      </c>
      <c r="E289" s="4" t="s">
        <v>166</v>
      </c>
      <c r="F289" s="4"/>
      <c r="G289" s="4"/>
      <c r="H289" s="4"/>
      <c r="I289" s="4"/>
      <c r="J289" s="4">
        <v>150</v>
      </c>
      <c r="K289" s="4"/>
      <c r="L289" s="4">
        <v>362177438</v>
      </c>
      <c r="M289" s="4" t="s">
        <v>1673</v>
      </c>
    </row>
    <row r="290" spans="1:14" ht="30" customHeight="1" x14ac:dyDescent="0.25">
      <c r="A290" s="4">
        <v>17</v>
      </c>
      <c r="B290" s="4" t="s">
        <v>578</v>
      </c>
      <c r="C290" s="4">
        <v>1987</v>
      </c>
      <c r="D290" s="4" t="s">
        <v>1693</v>
      </c>
      <c r="E290" s="4" t="s">
        <v>166</v>
      </c>
      <c r="F290" s="4"/>
      <c r="G290" s="4"/>
      <c r="H290" s="4"/>
      <c r="I290" s="4"/>
      <c r="J290" s="4">
        <v>250</v>
      </c>
      <c r="K290" s="4"/>
      <c r="L290" s="4">
        <v>975716358</v>
      </c>
      <c r="M290" s="4" t="s">
        <v>1364</v>
      </c>
    </row>
    <row r="291" spans="1:14" ht="30" customHeight="1" x14ac:dyDescent="0.25">
      <c r="A291" s="4">
        <v>18</v>
      </c>
      <c r="B291" s="4" t="s">
        <v>1694</v>
      </c>
      <c r="C291" s="4">
        <v>1972</v>
      </c>
      <c r="D291" s="4" t="s">
        <v>1695</v>
      </c>
      <c r="E291" s="4" t="s">
        <v>166</v>
      </c>
      <c r="F291" s="4"/>
      <c r="G291" s="4"/>
      <c r="H291" s="4"/>
      <c r="I291" s="4"/>
      <c r="J291" s="4">
        <v>140</v>
      </c>
      <c r="K291" s="4"/>
      <c r="L291" s="4"/>
      <c r="M291" s="4" t="s">
        <v>1697</v>
      </c>
    </row>
    <row r="292" spans="1:14" ht="30" customHeight="1" x14ac:dyDescent="0.25">
      <c r="A292" s="4">
        <v>24</v>
      </c>
      <c r="B292" s="4" t="s">
        <v>1713</v>
      </c>
      <c r="C292" s="4">
        <v>1973</v>
      </c>
      <c r="D292" s="4" t="s">
        <v>1714</v>
      </c>
      <c r="E292" s="4" t="s">
        <v>166</v>
      </c>
      <c r="F292" s="4"/>
      <c r="G292" s="4"/>
      <c r="H292" s="4"/>
      <c r="I292" s="4"/>
      <c r="J292" s="4">
        <v>200</v>
      </c>
      <c r="K292" s="4"/>
      <c r="L292" s="4">
        <v>387861837</v>
      </c>
      <c r="M292" s="4" t="s">
        <v>1697</v>
      </c>
    </row>
    <row r="293" spans="1:14" ht="30" customHeight="1" x14ac:dyDescent="0.25">
      <c r="A293" s="4">
        <v>25</v>
      </c>
      <c r="B293" s="4" t="s">
        <v>1715</v>
      </c>
      <c r="C293" s="4">
        <v>1990</v>
      </c>
      <c r="D293" s="4" t="s">
        <v>1716</v>
      </c>
      <c r="E293" s="4" t="s">
        <v>166</v>
      </c>
      <c r="F293" s="4"/>
      <c r="G293" s="4"/>
      <c r="H293" s="4"/>
      <c r="I293" s="4"/>
      <c r="J293" s="4">
        <v>200</v>
      </c>
      <c r="K293" s="4"/>
      <c r="L293" s="4">
        <v>379098114</v>
      </c>
      <c r="M293" s="4" t="s">
        <v>1364</v>
      </c>
    </row>
    <row r="294" spans="1:14" ht="30" customHeight="1" x14ac:dyDescent="0.25">
      <c r="A294" s="4">
        <v>26</v>
      </c>
      <c r="B294" s="4" t="s">
        <v>1358</v>
      </c>
      <c r="C294" s="4">
        <v>1970</v>
      </c>
      <c r="D294" s="4"/>
      <c r="E294" s="4" t="s">
        <v>166</v>
      </c>
      <c r="F294" s="4"/>
      <c r="G294" s="4"/>
      <c r="H294" s="4"/>
      <c r="I294" s="4"/>
      <c r="J294" s="4">
        <v>200</v>
      </c>
      <c r="K294" s="4"/>
      <c r="L294" s="4">
        <v>368719597</v>
      </c>
      <c r="M294" s="4" t="s">
        <v>1717</v>
      </c>
    </row>
    <row r="295" spans="1:14" ht="30" customHeight="1" x14ac:dyDescent="0.25">
      <c r="A295" s="4">
        <v>27</v>
      </c>
      <c r="B295" s="4" t="s">
        <v>236</v>
      </c>
      <c r="C295" s="4">
        <v>1962</v>
      </c>
      <c r="D295" s="4" t="s">
        <v>1718</v>
      </c>
      <c r="E295" s="4" t="s">
        <v>166</v>
      </c>
      <c r="F295" s="4"/>
      <c r="G295" s="4"/>
      <c r="H295" s="4"/>
      <c r="I295" s="4"/>
      <c r="J295" s="4">
        <v>200</v>
      </c>
      <c r="K295" s="4"/>
      <c r="L295" s="4">
        <v>368477998</v>
      </c>
      <c r="M295" s="4" t="s">
        <v>1719</v>
      </c>
    </row>
    <row r="296" spans="1:14" ht="30" customHeight="1" x14ac:dyDescent="0.25">
      <c r="A296" s="4">
        <v>29</v>
      </c>
      <c r="B296" s="4" t="s">
        <v>1722</v>
      </c>
      <c r="C296" s="4">
        <v>1967</v>
      </c>
      <c r="D296" s="4" t="s">
        <v>1723</v>
      </c>
      <c r="E296" s="4" t="s">
        <v>166</v>
      </c>
      <c r="F296" s="4"/>
      <c r="G296" s="4"/>
      <c r="H296" s="4"/>
      <c r="I296" s="4"/>
      <c r="J296" s="4">
        <v>200</v>
      </c>
      <c r="K296" s="4"/>
      <c r="L296" s="4">
        <v>362204894</v>
      </c>
      <c r="M296" s="4" t="s">
        <v>1724</v>
      </c>
    </row>
    <row r="297" spans="1:14" ht="30" customHeight="1" x14ac:dyDescent="0.25">
      <c r="A297" s="4">
        <v>32</v>
      </c>
      <c r="B297" s="4" t="s">
        <v>1728</v>
      </c>
      <c r="C297" s="4">
        <v>1969</v>
      </c>
      <c r="D297" s="4" t="s">
        <v>1731</v>
      </c>
      <c r="E297" s="4" t="s">
        <v>166</v>
      </c>
      <c r="F297" s="4"/>
      <c r="G297" s="4"/>
      <c r="H297" s="4"/>
      <c r="I297" s="4"/>
      <c r="J297" s="4">
        <v>200</v>
      </c>
      <c r="K297" s="4"/>
      <c r="L297" s="4">
        <v>345095791</v>
      </c>
      <c r="M297" s="4" t="s">
        <v>1697</v>
      </c>
    </row>
    <row r="298" spans="1:14" ht="30" customHeight="1" x14ac:dyDescent="0.25">
      <c r="A298" s="4">
        <v>33</v>
      </c>
      <c r="B298" s="4" t="s">
        <v>1732</v>
      </c>
      <c r="C298" s="4">
        <v>1975</v>
      </c>
      <c r="D298" s="4" t="s">
        <v>1733</v>
      </c>
      <c r="E298" s="4" t="s">
        <v>166</v>
      </c>
      <c r="F298" s="4"/>
      <c r="G298" s="4"/>
      <c r="H298" s="4"/>
      <c r="I298" s="4"/>
      <c r="J298" s="4">
        <v>200</v>
      </c>
      <c r="K298" s="4"/>
      <c r="L298" s="4">
        <v>394879625</v>
      </c>
      <c r="M298" s="4" t="s">
        <v>1697</v>
      </c>
    </row>
    <row r="299" spans="1:14" ht="45.75" customHeight="1" x14ac:dyDescent="0.25">
      <c r="A299" s="4">
        <v>37</v>
      </c>
      <c r="B299" s="4" t="s">
        <v>760</v>
      </c>
      <c r="C299" s="4">
        <v>1973</v>
      </c>
      <c r="D299" s="4" t="s">
        <v>1737</v>
      </c>
      <c r="E299" s="4" t="s">
        <v>166</v>
      </c>
      <c r="F299" s="4"/>
      <c r="G299" s="4"/>
      <c r="H299" s="4"/>
      <c r="I299" s="4"/>
      <c r="J299" s="4">
        <v>100</v>
      </c>
      <c r="K299" s="4"/>
      <c r="L299" s="4">
        <v>972273478</v>
      </c>
      <c r="M299" s="4" t="s">
        <v>1697</v>
      </c>
    </row>
    <row r="300" spans="1:14" ht="30" customHeight="1" x14ac:dyDescent="0.25">
      <c r="A300" s="4">
        <v>40</v>
      </c>
      <c r="B300" s="4" t="s">
        <v>1744</v>
      </c>
      <c r="C300" s="4">
        <v>1970</v>
      </c>
      <c r="D300" s="4" t="s">
        <v>1745</v>
      </c>
      <c r="E300" s="4" t="s">
        <v>166</v>
      </c>
      <c r="F300" s="4"/>
      <c r="G300" s="4"/>
      <c r="H300" s="4"/>
      <c r="I300" s="4"/>
      <c r="J300" s="4">
        <v>192</v>
      </c>
      <c r="K300" s="4"/>
      <c r="L300" s="4">
        <v>365614324</v>
      </c>
      <c r="M300" s="4" t="s">
        <v>1697</v>
      </c>
    </row>
    <row r="301" spans="1:14" ht="30" customHeight="1" x14ac:dyDescent="0.25">
      <c r="A301" s="4">
        <v>54</v>
      </c>
      <c r="B301" s="4" t="s">
        <v>1760</v>
      </c>
      <c r="C301" s="4">
        <v>1989</v>
      </c>
      <c r="D301" s="4"/>
      <c r="E301" s="4"/>
      <c r="F301" s="4"/>
      <c r="G301" s="4"/>
      <c r="H301" s="4" t="s">
        <v>166</v>
      </c>
      <c r="I301" s="4"/>
      <c r="J301" s="4">
        <v>200</v>
      </c>
      <c r="K301" s="4"/>
      <c r="L301" s="4">
        <v>962011178</v>
      </c>
      <c r="M301" s="4" t="s">
        <v>1364</v>
      </c>
      <c r="N301" s="66"/>
    </row>
    <row r="302" spans="1:14" ht="30" customHeight="1" x14ac:dyDescent="0.25">
      <c r="A302" s="4">
        <v>61</v>
      </c>
      <c r="B302" s="4" t="s">
        <v>1767</v>
      </c>
      <c r="C302" s="4">
        <v>1976</v>
      </c>
      <c r="D302" s="4">
        <v>0</v>
      </c>
      <c r="E302" s="4" t="s">
        <v>166</v>
      </c>
      <c r="F302" s="4"/>
      <c r="G302" s="4"/>
      <c r="H302" s="4"/>
      <c r="I302" s="4"/>
      <c r="J302" s="4">
        <v>150</v>
      </c>
      <c r="K302" s="4"/>
      <c r="L302" s="4">
        <v>365358879</v>
      </c>
      <c r="M302" s="4" t="s">
        <v>1697</v>
      </c>
    </row>
    <row r="303" spans="1:14" ht="30" customHeight="1" x14ac:dyDescent="0.25">
      <c r="A303" s="4">
        <v>62</v>
      </c>
      <c r="B303" s="4" t="s">
        <v>1555</v>
      </c>
      <c r="C303" s="4">
        <v>1986</v>
      </c>
      <c r="D303" s="4">
        <v>0</v>
      </c>
      <c r="E303" s="4" t="s">
        <v>166</v>
      </c>
      <c r="F303" s="4"/>
      <c r="G303" s="4"/>
      <c r="H303" s="4"/>
      <c r="I303" s="4"/>
      <c r="J303" s="4">
        <v>150</v>
      </c>
      <c r="K303" s="4"/>
      <c r="L303" s="4">
        <v>972230858</v>
      </c>
      <c r="M303" s="4" t="s">
        <v>1364</v>
      </c>
    </row>
    <row r="304" spans="1:14" ht="30" customHeight="1" x14ac:dyDescent="0.25">
      <c r="A304" s="4">
        <v>63</v>
      </c>
      <c r="B304" s="4" t="s">
        <v>1555</v>
      </c>
      <c r="C304" s="4">
        <v>1986</v>
      </c>
      <c r="D304" s="4" t="s">
        <v>1768</v>
      </c>
      <c r="E304" s="4" t="s">
        <v>166</v>
      </c>
      <c r="F304" s="4"/>
      <c r="G304" s="4"/>
      <c r="H304" s="4"/>
      <c r="I304" s="4"/>
      <c r="J304" s="4">
        <v>150</v>
      </c>
      <c r="K304" s="4"/>
      <c r="L304" s="4"/>
      <c r="M304" s="4" t="s">
        <v>1364</v>
      </c>
    </row>
    <row r="305" spans="1:15" ht="30" customHeight="1" x14ac:dyDescent="0.25">
      <c r="A305" s="4">
        <v>67</v>
      </c>
      <c r="B305" s="4" t="s">
        <v>1773</v>
      </c>
      <c r="C305" s="4">
        <v>1984</v>
      </c>
      <c r="D305" s="4" t="s">
        <v>1752</v>
      </c>
      <c r="E305" s="4" t="s">
        <v>166</v>
      </c>
      <c r="F305" s="4"/>
      <c r="G305" s="4"/>
      <c r="H305" s="4"/>
      <c r="I305" s="4"/>
      <c r="J305" s="4">
        <v>100</v>
      </c>
      <c r="K305" s="4"/>
      <c r="L305" s="4">
        <v>327127984</v>
      </c>
      <c r="M305" s="4" t="s">
        <v>1364</v>
      </c>
    </row>
    <row r="306" spans="1:15" ht="30" customHeight="1" x14ac:dyDescent="0.25">
      <c r="A306" s="4">
        <v>68</v>
      </c>
      <c r="B306" s="4" t="s">
        <v>250</v>
      </c>
      <c r="C306" s="4">
        <v>1977</v>
      </c>
      <c r="D306" s="4" t="s">
        <v>1774</v>
      </c>
      <c r="E306" s="4" t="s">
        <v>166</v>
      </c>
      <c r="F306" s="4"/>
      <c r="G306" s="4"/>
      <c r="H306" s="4"/>
      <c r="I306" s="4"/>
      <c r="J306" s="4">
        <v>150</v>
      </c>
      <c r="K306" s="4"/>
      <c r="L306" s="4">
        <v>363074877</v>
      </c>
      <c r="M306" s="4" t="s">
        <v>1364</v>
      </c>
    </row>
    <row r="307" spans="1:15" ht="30" customHeight="1" x14ac:dyDescent="0.25">
      <c r="A307" s="4">
        <v>71</v>
      </c>
      <c r="B307" s="4" t="s">
        <v>1777</v>
      </c>
      <c r="C307" s="4">
        <v>1986</v>
      </c>
      <c r="D307" s="4" t="s">
        <v>1778</v>
      </c>
      <c r="E307" s="4" t="s">
        <v>166</v>
      </c>
      <c r="F307" s="4"/>
      <c r="G307" s="4"/>
      <c r="H307" s="4"/>
      <c r="I307" s="4" t="s">
        <v>1731</v>
      </c>
      <c r="J307" s="4">
        <v>150</v>
      </c>
      <c r="K307" s="4"/>
      <c r="L307" s="4">
        <v>366814352</v>
      </c>
      <c r="M307" s="4"/>
    </row>
    <row r="308" spans="1:15" s="87" customFormat="1" ht="30" customHeight="1" x14ac:dyDescent="0.25">
      <c r="A308" s="87">
        <v>21</v>
      </c>
      <c r="B308" s="150" t="s">
        <v>911</v>
      </c>
      <c r="C308" s="150"/>
      <c r="D308" s="10">
        <f>SUM(E308:H308)</f>
        <v>6</v>
      </c>
      <c r="E308" s="84">
        <f>COUNTIF(E309:E314,"X")</f>
        <v>6</v>
      </c>
      <c r="F308" s="84">
        <f>COUNTIF(F309:F314,"X")</f>
        <v>0</v>
      </c>
      <c r="G308" s="84">
        <f>COUNTIF(G309:G314,"X")</f>
        <v>0</v>
      </c>
      <c r="H308" s="84">
        <f>COUNTIF(H309:H314,"X")</f>
        <v>0</v>
      </c>
      <c r="J308" s="87">
        <f>SUM(J309:J314)</f>
        <v>850</v>
      </c>
      <c r="N308" s="17">
        <f>COUNTIF(N309:N314,"x")</f>
        <v>0</v>
      </c>
      <c r="O308" s="17">
        <f>COUNTIF(O309:O314,"x")</f>
        <v>0</v>
      </c>
    </row>
    <row r="309" spans="1:15" ht="30" customHeight="1" x14ac:dyDescent="0.25">
      <c r="A309" s="11">
        <v>1</v>
      </c>
      <c r="B309" s="11" t="s">
        <v>149</v>
      </c>
      <c r="C309" s="11">
        <v>1980</v>
      </c>
      <c r="D309" s="11" t="s">
        <v>1787</v>
      </c>
      <c r="E309" s="11" t="s">
        <v>166</v>
      </c>
      <c r="F309" s="11"/>
      <c r="G309" s="11"/>
      <c r="H309" s="11"/>
      <c r="I309" s="11" t="s">
        <v>1696</v>
      </c>
      <c r="J309" s="11">
        <v>100</v>
      </c>
      <c r="K309" s="11"/>
      <c r="L309" s="11">
        <v>349085362</v>
      </c>
      <c r="M309" s="11"/>
    </row>
    <row r="310" spans="1:15" ht="30" customHeight="1" x14ac:dyDescent="0.25">
      <c r="A310" s="11">
        <v>3</v>
      </c>
      <c r="B310" s="11" t="s">
        <v>282</v>
      </c>
      <c r="C310" s="11">
        <v>1978</v>
      </c>
      <c r="D310" s="11" t="s">
        <v>1791</v>
      </c>
      <c r="E310" s="11" t="s">
        <v>166</v>
      </c>
      <c r="F310" s="11"/>
      <c r="G310" s="11"/>
      <c r="H310" s="11"/>
      <c r="I310" s="11" t="s">
        <v>1366</v>
      </c>
      <c r="J310" s="11">
        <v>200</v>
      </c>
      <c r="K310" s="11"/>
      <c r="L310" s="11">
        <v>985895649</v>
      </c>
      <c r="M310" s="11"/>
    </row>
    <row r="311" spans="1:15" ht="30" customHeight="1" x14ac:dyDescent="0.25">
      <c r="A311" s="11">
        <v>4</v>
      </c>
      <c r="B311" s="11" t="s">
        <v>1426</v>
      </c>
      <c r="C311" s="11">
        <v>1975</v>
      </c>
      <c r="D311" s="11"/>
      <c r="E311" s="11" t="s">
        <v>166</v>
      </c>
      <c r="F311" s="11"/>
      <c r="G311" s="11"/>
      <c r="H311" s="11"/>
      <c r="I311" s="11" t="s">
        <v>1366</v>
      </c>
      <c r="J311" s="11">
        <v>100</v>
      </c>
      <c r="K311" s="11"/>
      <c r="L311" s="11">
        <v>338324987</v>
      </c>
      <c r="M311" s="11"/>
    </row>
    <row r="312" spans="1:15" ht="30" customHeight="1" x14ac:dyDescent="0.25">
      <c r="A312" s="11">
        <v>5</v>
      </c>
      <c r="B312" s="11" t="s">
        <v>185</v>
      </c>
      <c r="C312" s="11">
        <v>1970</v>
      </c>
      <c r="D312" s="11" t="s">
        <v>1792</v>
      </c>
      <c r="E312" s="11" t="s">
        <v>166</v>
      </c>
      <c r="F312" s="11"/>
      <c r="G312" s="11"/>
      <c r="H312" s="11"/>
      <c r="I312" s="11" t="s">
        <v>1366</v>
      </c>
      <c r="J312" s="11">
        <v>100</v>
      </c>
      <c r="K312" s="11"/>
      <c r="L312" s="11">
        <v>338324987</v>
      </c>
      <c r="M312" s="11"/>
    </row>
    <row r="313" spans="1:15" ht="30" customHeight="1" x14ac:dyDescent="0.25">
      <c r="A313" s="11">
        <v>6</v>
      </c>
      <c r="B313" s="11" t="s">
        <v>193</v>
      </c>
      <c r="C313" s="11">
        <v>1977</v>
      </c>
      <c r="D313" s="11" t="s">
        <v>1793</v>
      </c>
      <c r="E313" s="11" t="s">
        <v>166</v>
      </c>
      <c r="F313" s="11"/>
      <c r="G313" s="11"/>
      <c r="H313" s="11"/>
      <c r="I313" s="11" t="s">
        <v>1366</v>
      </c>
      <c r="J313" s="11">
        <v>150</v>
      </c>
      <c r="K313" s="11"/>
      <c r="L313" s="11">
        <v>353550942</v>
      </c>
      <c r="M313" s="11"/>
    </row>
    <row r="314" spans="1:15" ht="30" customHeight="1" x14ac:dyDescent="0.25">
      <c r="A314" s="11">
        <v>7</v>
      </c>
      <c r="B314" s="11" t="s">
        <v>420</v>
      </c>
      <c r="C314" s="11">
        <v>1984</v>
      </c>
      <c r="D314" s="11" t="s">
        <v>1794</v>
      </c>
      <c r="E314" s="11" t="s">
        <v>166</v>
      </c>
      <c r="F314" s="11"/>
      <c r="G314" s="11"/>
      <c r="H314" s="11"/>
      <c r="I314" s="11" t="s">
        <v>1366</v>
      </c>
      <c r="J314" s="11">
        <v>200</v>
      </c>
      <c r="K314" s="11"/>
      <c r="L314" s="11">
        <v>961713765</v>
      </c>
      <c r="M314" s="11"/>
    </row>
    <row r="315" spans="1:15" s="87" customFormat="1" ht="30" customHeight="1" x14ac:dyDescent="0.25">
      <c r="A315" s="87">
        <v>22</v>
      </c>
      <c r="B315" s="150" t="s">
        <v>912</v>
      </c>
      <c r="C315" s="150"/>
      <c r="D315" s="10">
        <f>SUM(E315:H315)</f>
        <v>13</v>
      </c>
      <c r="E315" s="84">
        <f>COUNTIF(E316:E328,"X")</f>
        <v>12</v>
      </c>
      <c r="F315" s="84">
        <f t="shared" ref="F315:H315" si="5">COUNTIF(F316:F328,"X")</f>
        <v>0</v>
      </c>
      <c r="G315" s="84">
        <f t="shared" si="5"/>
        <v>1</v>
      </c>
      <c r="H315" s="84">
        <f t="shared" si="5"/>
        <v>0</v>
      </c>
      <c r="J315" s="87">
        <f>SUM(J316:J328)</f>
        <v>3100</v>
      </c>
      <c r="N315" s="17">
        <f>COUNTIF(N316:N328,"x")</f>
        <v>0</v>
      </c>
      <c r="O315" s="17">
        <f>COUNTIF(O316:O328,"x")</f>
        <v>0</v>
      </c>
    </row>
    <row r="316" spans="1:15" ht="30" customHeight="1" x14ac:dyDescent="0.25">
      <c r="A316" s="11">
        <v>1</v>
      </c>
      <c r="B316" s="11" t="s">
        <v>221</v>
      </c>
      <c r="C316" s="11">
        <v>1985</v>
      </c>
      <c r="D316" s="11"/>
      <c r="E316" s="11" t="s">
        <v>166</v>
      </c>
      <c r="F316" s="11"/>
      <c r="G316" s="11"/>
      <c r="H316" s="11"/>
      <c r="I316" s="11"/>
      <c r="J316" s="11">
        <v>400</v>
      </c>
      <c r="K316" s="11"/>
      <c r="L316" s="11" t="s">
        <v>1795</v>
      </c>
      <c r="M316" s="11" t="s">
        <v>1364</v>
      </c>
    </row>
    <row r="317" spans="1:15" ht="30" customHeight="1" x14ac:dyDescent="0.25">
      <c r="A317" s="11">
        <v>2</v>
      </c>
      <c r="B317" s="11" t="s">
        <v>201</v>
      </c>
      <c r="C317" s="11">
        <v>1978</v>
      </c>
      <c r="D317" s="11"/>
      <c r="E317" s="11" t="s">
        <v>166</v>
      </c>
      <c r="F317" s="11"/>
      <c r="G317" s="11"/>
      <c r="H317" s="11"/>
      <c r="I317" s="11"/>
      <c r="J317" s="11">
        <v>200</v>
      </c>
      <c r="K317" s="11"/>
      <c r="L317" s="11" t="s">
        <v>1796</v>
      </c>
      <c r="M317" s="11" t="s">
        <v>1364</v>
      </c>
    </row>
    <row r="318" spans="1:15" ht="30" customHeight="1" x14ac:dyDescent="0.25">
      <c r="A318" s="11">
        <v>3</v>
      </c>
      <c r="B318" s="11" t="s">
        <v>1797</v>
      </c>
      <c r="C318" s="11">
        <v>1972</v>
      </c>
      <c r="D318" s="11"/>
      <c r="E318" s="11" t="s">
        <v>166</v>
      </c>
      <c r="F318" s="11"/>
      <c r="G318" s="11"/>
      <c r="H318" s="11"/>
      <c r="I318" s="11" t="s">
        <v>1798</v>
      </c>
      <c r="J318" s="11">
        <v>200</v>
      </c>
      <c r="K318" s="11"/>
      <c r="L318" s="11" t="s">
        <v>1799</v>
      </c>
      <c r="M318" s="11" t="s">
        <v>1364</v>
      </c>
    </row>
    <row r="319" spans="1:15" ht="30" customHeight="1" x14ac:dyDescent="0.25">
      <c r="A319" s="11">
        <v>4</v>
      </c>
      <c r="B319" s="11" t="s">
        <v>1800</v>
      </c>
      <c r="C319" s="11">
        <v>1980</v>
      </c>
      <c r="D319" s="11" t="s">
        <v>1801</v>
      </c>
      <c r="E319" s="11" t="s">
        <v>166</v>
      </c>
      <c r="F319" s="11"/>
      <c r="G319" s="11"/>
      <c r="H319" s="11"/>
      <c r="I319" s="11"/>
      <c r="J319" s="11">
        <v>400</v>
      </c>
      <c r="K319" s="11"/>
      <c r="L319" s="11" t="s">
        <v>1802</v>
      </c>
      <c r="M319" s="11" t="s">
        <v>1364</v>
      </c>
    </row>
    <row r="320" spans="1:15" ht="30" customHeight="1" x14ac:dyDescent="0.25">
      <c r="A320" s="11">
        <v>5</v>
      </c>
      <c r="B320" s="11" t="s">
        <v>207</v>
      </c>
      <c r="C320" s="11">
        <v>1969</v>
      </c>
      <c r="D320" s="11"/>
      <c r="E320" s="11" t="s">
        <v>166</v>
      </c>
      <c r="F320" s="11"/>
      <c r="G320" s="11"/>
      <c r="H320" s="11"/>
      <c r="I320" s="11"/>
      <c r="J320" s="11">
        <v>200</v>
      </c>
      <c r="K320" s="11"/>
      <c r="L320" s="11" t="s">
        <v>1803</v>
      </c>
      <c r="M320" s="11" t="s">
        <v>587</v>
      </c>
    </row>
    <row r="321" spans="1:15" ht="30" customHeight="1" x14ac:dyDescent="0.25">
      <c r="A321" s="11">
        <v>6</v>
      </c>
      <c r="B321" s="11" t="s">
        <v>210</v>
      </c>
      <c r="C321" s="11">
        <v>1987</v>
      </c>
      <c r="D321" s="11"/>
      <c r="E321" s="11" t="s">
        <v>166</v>
      </c>
      <c r="F321" s="11"/>
      <c r="G321" s="11"/>
      <c r="H321" s="11"/>
      <c r="I321" s="11"/>
      <c r="J321" s="11">
        <v>200</v>
      </c>
      <c r="K321" s="11"/>
      <c r="L321" s="11" t="s">
        <v>1804</v>
      </c>
      <c r="M321" s="11" t="s">
        <v>1364</v>
      </c>
    </row>
    <row r="322" spans="1:15" ht="30" customHeight="1" x14ac:dyDescent="0.25">
      <c r="A322" s="11">
        <v>7</v>
      </c>
      <c r="B322" s="11" t="s">
        <v>1805</v>
      </c>
      <c r="C322" s="11">
        <v>1958</v>
      </c>
      <c r="D322" s="11"/>
      <c r="E322" s="11" t="s">
        <v>166</v>
      </c>
      <c r="F322" s="11"/>
      <c r="G322" s="11"/>
      <c r="H322" s="11"/>
      <c r="I322" s="11"/>
      <c r="J322" s="11">
        <v>200</v>
      </c>
      <c r="K322" s="11"/>
      <c r="L322" s="11" t="s">
        <v>1802</v>
      </c>
      <c r="M322" s="11" t="s">
        <v>1364</v>
      </c>
    </row>
    <row r="323" spans="1:15" ht="30" customHeight="1" x14ac:dyDescent="0.25">
      <c r="A323" s="11">
        <v>8</v>
      </c>
      <c r="B323" s="11" t="s">
        <v>1806</v>
      </c>
      <c r="C323" s="11">
        <v>1990</v>
      </c>
      <c r="D323" s="11"/>
      <c r="E323" s="11" t="s">
        <v>166</v>
      </c>
      <c r="F323" s="11"/>
      <c r="G323" s="11"/>
      <c r="H323" s="11"/>
      <c r="I323" s="11"/>
      <c r="J323" s="11">
        <v>200</v>
      </c>
      <c r="K323" s="11"/>
      <c r="L323" s="11" t="s">
        <v>1807</v>
      </c>
      <c r="M323" s="11" t="s">
        <v>1364</v>
      </c>
    </row>
    <row r="324" spans="1:15" ht="30" customHeight="1" x14ac:dyDescent="0.25">
      <c r="A324" s="11">
        <v>9</v>
      </c>
      <c r="B324" s="11" t="s">
        <v>1808</v>
      </c>
      <c r="C324" s="11">
        <v>1992</v>
      </c>
      <c r="D324" s="11"/>
      <c r="E324" s="11" t="s">
        <v>166</v>
      </c>
      <c r="F324" s="11"/>
      <c r="G324" s="11"/>
      <c r="H324" s="11"/>
      <c r="I324" s="11"/>
      <c r="J324" s="11">
        <v>200</v>
      </c>
      <c r="K324" s="11"/>
      <c r="L324" s="11" t="s">
        <v>1809</v>
      </c>
      <c r="M324" s="11" t="s">
        <v>1364</v>
      </c>
    </row>
    <row r="325" spans="1:15" ht="30" customHeight="1" x14ac:dyDescent="0.25">
      <c r="A325" s="11">
        <v>10</v>
      </c>
      <c r="B325" s="11" t="s">
        <v>215</v>
      </c>
      <c r="C325" s="11">
        <v>1986</v>
      </c>
      <c r="D325" s="11" t="s">
        <v>1810</v>
      </c>
      <c r="E325" s="11" t="s">
        <v>166</v>
      </c>
      <c r="F325" s="11"/>
      <c r="G325" s="11"/>
      <c r="H325" s="11"/>
      <c r="I325" s="11"/>
      <c r="J325" s="11">
        <v>200</v>
      </c>
      <c r="K325" s="11"/>
      <c r="L325" s="11" t="s">
        <v>1811</v>
      </c>
      <c r="M325" s="11" t="s">
        <v>1364</v>
      </c>
    </row>
    <row r="326" spans="1:15" ht="30" customHeight="1" x14ac:dyDescent="0.25">
      <c r="A326" s="11">
        <v>11</v>
      </c>
      <c r="B326" s="11" t="s">
        <v>1812</v>
      </c>
      <c r="C326" s="11">
        <v>1975</v>
      </c>
      <c r="D326" s="11"/>
      <c r="E326" s="11" t="s">
        <v>166</v>
      </c>
      <c r="F326" s="11"/>
      <c r="G326" s="11"/>
      <c r="H326" s="11"/>
      <c r="I326" s="11" t="s">
        <v>1813</v>
      </c>
      <c r="J326" s="11">
        <v>200</v>
      </c>
      <c r="K326" s="11"/>
      <c r="L326" s="11" t="s">
        <v>1814</v>
      </c>
      <c r="M326" s="11" t="s">
        <v>1364</v>
      </c>
    </row>
    <row r="327" spans="1:15" ht="30" customHeight="1" x14ac:dyDescent="0.25">
      <c r="A327" s="11">
        <v>12</v>
      </c>
      <c r="B327" s="11" t="s">
        <v>216</v>
      </c>
      <c r="C327" s="11">
        <v>1965</v>
      </c>
      <c r="D327" s="11"/>
      <c r="E327" s="11" t="s">
        <v>166</v>
      </c>
      <c r="F327" s="11"/>
      <c r="G327" s="11"/>
      <c r="H327" s="11"/>
      <c r="I327" s="11" t="s">
        <v>1815</v>
      </c>
      <c r="J327" s="11">
        <v>400</v>
      </c>
      <c r="K327" s="11"/>
      <c r="L327" s="11" t="s">
        <v>1816</v>
      </c>
      <c r="M327" s="11" t="s">
        <v>587</v>
      </c>
    </row>
    <row r="328" spans="1:15" ht="30" customHeight="1" x14ac:dyDescent="0.25">
      <c r="A328" s="11">
        <v>13</v>
      </c>
      <c r="B328" s="11" t="s">
        <v>1817</v>
      </c>
      <c r="C328" s="11">
        <v>1984</v>
      </c>
      <c r="D328" s="11"/>
      <c r="E328" s="11"/>
      <c r="F328" s="11"/>
      <c r="G328" s="11" t="s">
        <v>166</v>
      </c>
      <c r="H328" s="11"/>
      <c r="I328" s="11" t="s">
        <v>1818</v>
      </c>
      <c r="J328" s="11">
        <v>100</v>
      </c>
      <c r="K328" s="11"/>
      <c r="L328" s="11" t="s">
        <v>1819</v>
      </c>
      <c r="M328" s="11" t="s">
        <v>1364</v>
      </c>
    </row>
    <row r="329" spans="1:15" s="87" customFormat="1" ht="30" customHeight="1" x14ac:dyDescent="0.25">
      <c r="A329" s="87">
        <v>23</v>
      </c>
      <c r="B329" s="150" t="s">
        <v>910</v>
      </c>
      <c r="C329" s="150"/>
      <c r="D329" s="10">
        <f>SUM(E329:H329)</f>
        <v>3</v>
      </c>
      <c r="E329" s="84">
        <f>COUNTIF(E330:E332,"X")</f>
        <v>3</v>
      </c>
      <c r="F329" s="84">
        <f>COUNTIF(F330:F332,"X")</f>
        <v>0</v>
      </c>
      <c r="G329" s="84">
        <f>COUNTIF(G330:G332,"X")</f>
        <v>0</v>
      </c>
      <c r="H329" s="84">
        <f>COUNTIF(H330:H332,"X")</f>
        <v>0</v>
      </c>
      <c r="J329" s="87">
        <f>SUM(J330:J332)</f>
        <v>210</v>
      </c>
      <c r="N329" s="17">
        <f>COUNTIF(N330:N332,"x")</f>
        <v>0</v>
      </c>
      <c r="O329" s="17">
        <f>COUNTIF(O330:O332,"x")</f>
        <v>0</v>
      </c>
    </row>
    <row r="330" spans="1:15" ht="30" customHeight="1" x14ac:dyDescent="0.25">
      <c r="A330" s="11">
        <v>1</v>
      </c>
      <c r="B330" s="11" t="s">
        <v>1820</v>
      </c>
      <c r="C330" s="11">
        <v>1966</v>
      </c>
      <c r="D330" s="11" t="s">
        <v>1821</v>
      </c>
      <c r="E330" s="11" t="s">
        <v>166</v>
      </c>
      <c r="F330" s="11"/>
      <c r="G330" s="11"/>
      <c r="H330" s="11"/>
      <c r="I330" s="11"/>
      <c r="J330" s="11">
        <v>70</v>
      </c>
      <c r="K330" s="11"/>
      <c r="L330" s="11">
        <v>377836718</v>
      </c>
      <c r="M330" s="11" t="s">
        <v>1822</v>
      </c>
    </row>
    <row r="331" spans="1:15" ht="30" customHeight="1" x14ac:dyDescent="0.25">
      <c r="A331" s="11">
        <v>2</v>
      </c>
      <c r="B331" s="11" t="s">
        <v>1820</v>
      </c>
      <c r="C331" s="11">
        <v>1966</v>
      </c>
      <c r="D331" s="11" t="s">
        <v>1823</v>
      </c>
      <c r="E331" s="11" t="s">
        <v>166</v>
      </c>
      <c r="F331" s="11"/>
      <c r="G331" s="11"/>
      <c r="H331" s="11"/>
      <c r="I331" s="11"/>
      <c r="J331" s="11">
        <v>70</v>
      </c>
      <c r="K331" s="11"/>
      <c r="L331" s="11">
        <v>377836718</v>
      </c>
      <c r="M331" s="11" t="s">
        <v>1822</v>
      </c>
    </row>
    <row r="332" spans="1:15" ht="30" customHeight="1" x14ac:dyDescent="0.25">
      <c r="A332" s="11">
        <v>5</v>
      </c>
      <c r="B332" s="11" t="s">
        <v>1826</v>
      </c>
      <c r="C332" s="11">
        <v>1967</v>
      </c>
      <c r="D332" s="11">
        <v>4898</v>
      </c>
      <c r="E332" s="11" t="s">
        <v>166</v>
      </c>
      <c r="F332" s="11"/>
      <c r="G332" s="11"/>
      <c r="H332" s="11"/>
      <c r="I332" s="11"/>
      <c r="J332" s="11">
        <v>70</v>
      </c>
      <c r="K332" s="11"/>
      <c r="L332" s="11">
        <v>962882970</v>
      </c>
      <c r="M332" s="11"/>
    </row>
    <row r="333" spans="1:15" s="87" customFormat="1" ht="30" customHeight="1" x14ac:dyDescent="0.25">
      <c r="A333" s="87">
        <v>24</v>
      </c>
      <c r="B333" s="150" t="s">
        <v>1856</v>
      </c>
      <c r="C333" s="150"/>
      <c r="D333" s="10">
        <f>SUM(E333:H333)</f>
        <v>15</v>
      </c>
      <c r="E333" s="84">
        <f>COUNTIF(E334:E348,"X")</f>
        <v>15</v>
      </c>
      <c r="F333" s="84">
        <f>COUNTIF(F334:F348,"X")</f>
        <v>0</v>
      </c>
      <c r="G333" s="84">
        <f>COUNTIF(G334:G348,"X")</f>
        <v>0</v>
      </c>
      <c r="H333" s="84">
        <f>COUNTIF(H334:H348,"X")</f>
        <v>0</v>
      </c>
      <c r="J333" s="51">
        <f>SUM(J334:J348)</f>
        <v>3320</v>
      </c>
      <c r="K333" s="51"/>
      <c r="N333" s="17">
        <f>COUNTIF(N334:N348,"x")</f>
        <v>0</v>
      </c>
      <c r="O333" s="17">
        <f>COUNTIF(O334:O348,"x")</f>
        <v>0</v>
      </c>
    </row>
    <row r="334" spans="1:15" ht="30" customHeight="1" x14ac:dyDescent="0.25">
      <c r="A334" s="4">
        <v>1</v>
      </c>
      <c r="B334" s="4" t="s">
        <v>1827</v>
      </c>
      <c r="C334" s="4">
        <v>1985</v>
      </c>
      <c r="D334" s="4">
        <v>307743</v>
      </c>
      <c r="E334" s="11" t="s">
        <v>166</v>
      </c>
      <c r="F334" s="4"/>
      <c r="G334" s="4"/>
      <c r="H334" s="4"/>
      <c r="I334" s="4"/>
      <c r="J334" s="4">
        <v>400</v>
      </c>
      <c r="K334" s="4"/>
      <c r="L334" s="4">
        <v>975517946</v>
      </c>
      <c r="M334" s="4" t="s">
        <v>24</v>
      </c>
    </row>
    <row r="335" spans="1:15" ht="30" customHeight="1" x14ac:dyDescent="0.25">
      <c r="A335" s="4">
        <v>2</v>
      </c>
      <c r="B335" s="4" t="s">
        <v>1828</v>
      </c>
      <c r="C335" s="4">
        <v>1987</v>
      </c>
      <c r="D335" s="4">
        <v>307759</v>
      </c>
      <c r="E335" s="11" t="s">
        <v>166</v>
      </c>
      <c r="F335" s="4"/>
      <c r="G335" s="4"/>
      <c r="H335" s="4"/>
      <c r="I335" s="4"/>
      <c r="J335" s="4">
        <v>400</v>
      </c>
      <c r="K335" s="4"/>
      <c r="L335" s="4">
        <v>533933252</v>
      </c>
      <c r="M335" s="4"/>
    </row>
    <row r="336" spans="1:15" ht="30" customHeight="1" x14ac:dyDescent="0.25">
      <c r="A336" s="4">
        <v>4</v>
      </c>
      <c r="B336" s="4" t="s">
        <v>172</v>
      </c>
      <c r="C336" s="4">
        <v>1973</v>
      </c>
      <c r="D336" s="4">
        <v>1775</v>
      </c>
      <c r="E336" s="11" t="s">
        <v>166</v>
      </c>
      <c r="F336" s="4"/>
      <c r="G336" s="4"/>
      <c r="H336" s="4"/>
      <c r="I336" s="4"/>
      <c r="J336" s="4">
        <v>400</v>
      </c>
      <c r="K336" s="4"/>
      <c r="L336" s="4">
        <v>399698102</v>
      </c>
      <c r="M336" s="4"/>
    </row>
    <row r="337" spans="1:15" ht="30" customHeight="1" x14ac:dyDescent="0.25">
      <c r="A337" s="4">
        <v>6</v>
      </c>
      <c r="B337" s="4" t="s">
        <v>1833</v>
      </c>
      <c r="C337" s="4">
        <v>1976</v>
      </c>
      <c r="D337" s="4">
        <v>588</v>
      </c>
      <c r="E337" s="11" t="s">
        <v>166</v>
      </c>
      <c r="F337" s="4"/>
      <c r="G337" s="4"/>
      <c r="H337" s="4"/>
      <c r="I337" s="4"/>
      <c r="J337" s="4">
        <v>300</v>
      </c>
      <c r="K337" s="4"/>
      <c r="L337" s="4">
        <v>982490362</v>
      </c>
      <c r="M337" s="4"/>
    </row>
    <row r="338" spans="1:15" ht="30" customHeight="1" x14ac:dyDescent="0.25">
      <c r="A338" s="4">
        <v>8</v>
      </c>
      <c r="B338" s="4" t="s">
        <v>1835</v>
      </c>
      <c r="C338" s="4">
        <v>1950</v>
      </c>
      <c r="D338" s="4">
        <v>20236</v>
      </c>
      <c r="E338" s="11" t="s">
        <v>166</v>
      </c>
      <c r="F338" s="4"/>
      <c r="G338" s="4"/>
      <c r="H338" s="4"/>
      <c r="I338" s="4"/>
      <c r="J338" s="4">
        <v>100</v>
      </c>
      <c r="K338" s="4"/>
      <c r="L338" s="4">
        <v>388736352</v>
      </c>
      <c r="M338" s="4" t="s">
        <v>24</v>
      </c>
    </row>
    <row r="339" spans="1:15" ht="30" customHeight="1" x14ac:dyDescent="0.25">
      <c r="A339" s="4">
        <v>10</v>
      </c>
      <c r="B339" s="4" t="s">
        <v>62</v>
      </c>
      <c r="C339" s="4">
        <v>1967</v>
      </c>
      <c r="D339" s="4">
        <v>1866</v>
      </c>
      <c r="E339" s="11" t="s">
        <v>166</v>
      </c>
      <c r="F339" s="4"/>
      <c r="G339" s="4"/>
      <c r="H339" s="4"/>
      <c r="I339" s="4"/>
      <c r="J339" s="4">
        <v>200</v>
      </c>
      <c r="K339" s="4"/>
      <c r="L339" s="4">
        <v>961973346</v>
      </c>
      <c r="M339" s="4"/>
    </row>
    <row r="340" spans="1:15" ht="30" customHeight="1" x14ac:dyDescent="0.25">
      <c r="A340" s="4">
        <v>12</v>
      </c>
      <c r="B340" s="4" t="s">
        <v>133</v>
      </c>
      <c r="C340" s="4"/>
      <c r="D340" s="4"/>
      <c r="E340" s="4" t="s">
        <v>166</v>
      </c>
      <c r="F340" s="4"/>
      <c r="G340" s="4"/>
      <c r="H340" s="4"/>
      <c r="I340" s="4"/>
      <c r="J340" s="4">
        <v>100</v>
      </c>
      <c r="K340" s="4"/>
      <c r="L340" s="4"/>
      <c r="M340" s="4"/>
    </row>
    <row r="341" spans="1:15" ht="30" customHeight="1" x14ac:dyDescent="0.25">
      <c r="A341" s="4">
        <v>13</v>
      </c>
      <c r="B341" s="4" t="s">
        <v>300</v>
      </c>
      <c r="C341" s="4">
        <v>1991</v>
      </c>
      <c r="D341" s="4">
        <v>1173</v>
      </c>
      <c r="E341" s="11" t="s">
        <v>166</v>
      </c>
      <c r="F341" s="4"/>
      <c r="G341" s="4"/>
      <c r="H341" s="4"/>
      <c r="I341" s="4"/>
      <c r="J341" s="4">
        <v>300</v>
      </c>
      <c r="K341" s="4"/>
      <c r="L341" s="4">
        <v>324928377</v>
      </c>
      <c r="M341" s="4"/>
    </row>
    <row r="342" spans="1:15" ht="30" customHeight="1" x14ac:dyDescent="0.25">
      <c r="A342" s="4">
        <v>14</v>
      </c>
      <c r="B342" s="4" t="s">
        <v>1838</v>
      </c>
      <c r="C342" s="4">
        <v>1979</v>
      </c>
      <c r="D342" s="4">
        <v>715</v>
      </c>
      <c r="E342" s="11" t="s">
        <v>166</v>
      </c>
      <c r="F342" s="4"/>
      <c r="G342" s="4"/>
      <c r="H342" s="4"/>
      <c r="I342" s="4"/>
      <c r="J342" s="4">
        <v>100</v>
      </c>
      <c r="K342" s="4"/>
      <c r="L342" s="4">
        <v>394267547</v>
      </c>
      <c r="M342" s="4"/>
    </row>
    <row r="343" spans="1:15" ht="30" customHeight="1" x14ac:dyDescent="0.25">
      <c r="A343" s="4">
        <v>15</v>
      </c>
      <c r="B343" s="4" t="s">
        <v>1838</v>
      </c>
      <c r="C343" s="4">
        <v>1979</v>
      </c>
      <c r="D343" s="4">
        <v>596</v>
      </c>
      <c r="E343" s="11" t="s">
        <v>166</v>
      </c>
      <c r="F343" s="4"/>
      <c r="G343" s="4"/>
      <c r="H343" s="4"/>
      <c r="I343" s="4"/>
      <c r="J343" s="4">
        <v>200</v>
      </c>
      <c r="K343" s="4"/>
      <c r="L343" s="4">
        <v>394267547</v>
      </c>
      <c r="M343" s="4" t="s">
        <v>24</v>
      </c>
    </row>
    <row r="344" spans="1:15" ht="30" customHeight="1" x14ac:dyDescent="0.25">
      <c r="A344" s="4">
        <v>16</v>
      </c>
      <c r="B344" s="4" t="s">
        <v>1839</v>
      </c>
      <c r="C344" s="4">
        <v>1983</v>
      </c>
      <c r="D344" s="4">
        <v>1694</v>
      </c>
      <c r="E344" s="11" t="s">
        <v>166</v>
      </c>
      <c r="F344" s="4"/>
      <c r="G344" s="4"/>
      <c r="H344" s="4"/>
      <c r="I344" s="4"/>
      <c r="J344" s="4">
        <v>400</v>
      </c>
      <c r="K344" s="4"/>
      <c r="L344" s="4">
        <v>364353786</v>
      </c>
      <c r="M344" s="4"/>
    </row>
    <row r="345" spans="1:15" ht="30" customHeight="1" x14ac:dyDescent="0.25">
      <c r="A345" s="4">
        <v>17</v>
      </c>
      <c r="B345" s="4" t="s">
        <v>1840</v>
      </c>
      <c r="C345" s="4">
        <v>1962</v>
      </c>
      <c r="D345" s="4">
        <v>70632</v>
      </c>
      <c r="E345" s="11" t="s">
        <v>166</v>
      </c>
      <c r="F345" s="4"/>
      <c r="G345" s="4"/>
      <c r="H345" s="4"/>
      <c r="I345" s="4"/>
      <c r="J345" s="4">
        <v>100</v>
      </c>
      <c r="K345" s="4"/>
      <c r="L345" s="4">
        <v>326215927</v>
      </c>
      <c r="M345" s="4"/>
    </row>
    <row r="346" spans="1:15" ht="30" customHeight="1" x14ac:dyDescent="0.25">
      <c r="A346" s="4">
        <v>18</v>
      </c>
      <c r="B346" s="4" t="s">
        <v>1841</v>
      </c>
      <c r="C346" s="4">
        <v>1971</v>
      </c>
      <c r="D346" s="4">
        <v>578</v>
      </c>
      <c r="E346" s="11" t="s">
        <v>166</v>
      </c>
      <c r="F346" s="4"/>
      <c r="G346" s="4"/>
      <c r="H346" s="4"/>
      <c r="I346" s="4"/>
      <c r="J346" s="4">
        <v>100</v>
      </c>
      <c r="K346" s="4"/>
      <c r="L346" s="4">
        <v>395658302</v>
      </c>
      <c r="M346" s="4"/>
    </row>
    <row r="347" spans="1:15" ht="30" customHeight="1" x14ac:dyDescent="0.25">
      <c r="A347" s="4">
        <v>20</v>
      </c>
      <c r="B347" s="4" t="s">
        <v>1409</v>
      </c>
      <c r="C347" s="4">
        <v>1975</v>
      </c>
      <c r="D347" s="4">
        <v>20569</v>
      </c>
      <c r="E347" s="11" t="s">
        <v>166</v>
      </c>
      <c r="F347" s="4"/>
      <c r="G347" s="4"/>
      <c r="H347" s="4"/>
      <c r="I347" s="4"/>
      <c r="J347" s="4">
        <v>100</v>
      </c>
      <c r="K347" s="4"/>
      <c r="L347" s="4">
        <v>365358917</v>
      </c>
      <c r="M347" s="4"/>
    </row>
    <row r="348" spans="1:15" ht="30" customHeight="1" x14ac:dyDescent="0.25">
      <c r="A348" s="4">
        <v>26</v>
      </c>
      <c r="B348" s="4" t="s">
        <v>1829</v>
      </c>
      <c r="C348" s="4">
        <v>1985</v>
      </c>
      <c r="D348" s="4">
        <v>566</v>
      </c>
      <c r="E348" s="11" t="s">
        <v>166</v>
      </c>
      <c r="F348" s="4"/>
      <c r="G348" s="4"/>
      <c r="H348" s="4"/>
      <c r="I348" s="4"/>
      <c r="J348" s="4">
        <v>120</v>
      </c>
      <c r="K348" s="4"/>
      <c r="L348" s="4">
        <v>375610793</v>
      </c>
      <c r="M348" s="4"/>
    </row>
    <row r="349" spans="1:15" s="51" customFormat="1" ht="30" customHeight="1" x14ac:dyDescent="0.25">
      <c r="A349" s="51">
        <v>25</v>
      </c>
      <c r="B349" s="149" t="s">
        <v>871</v>
      </c>
      <c r="C349" s="149"/>
      <c r="D349" s="10">
        <f>SUM(E349:H349)</f>
        <v>16</v>
      </c>
      <c r="E349" s="86">
        <f>COUNTIF(E350:E365,"X")</f>
        <v>15</v>
      </c>
      <c r="F349" s="86">
        <f t="shared" ref="F349:H349" si="6">COUNTIF(F350:F365,"X")</f>
        <v>0</v>
      </c>
      <c r="G349" s="86">
        <f t="shared" si="6"/>
        <v>1</v>
      </c>
      <c r="H349" s="86">
        <f t="shared" si="6"/>
        <v>0</v>
      </c>
      <c r="J349" s="51">
        <f>SUM(J350:J365)</f>
        <v>2960</v>
      </c>
      <c r="N349" s="17">
        <f>COUNTIF(N350:N365,"x")</f>
        <v>0</v>
      </c>
      <c r="O349" s="17">
        <f>COUNTIF(O350:O365,"x")</f>
        <v>0</v>
      </c>
    </row>
    <row r="350" spans="1:15" ht="30" customHeight="1" x14ac:dyDescent="0.25">
      <c r="A350" s="11">
        <v>1</v>
      </c>
      <c r="B350" s="11" t="s">
        <v>1857</v>
      </c>
      <c r="C350" s="11">
        <v>1980</v>
      </c>
      <c r="D350" s="11" t="s">
        <v>1858</v>
      </c>
      <c r="E350" s="11" t="s">
        <v>166</v>
      </c>
      <c r="F350" s="12"/>
      <c r="G350" s="12"/>
      <c r="H350" s="12"/>
      <c r="I350" s="4"/>
      <c r="J350" s="4">
        <v>150</v>
      </c>
      <c r="K350" s="4"/>
      <c r="L350" s="11">
        <v>962237328</v>
      </c>
      <c r="M350" s="12" t="s">
        <v>1859</v>
      </c>
    </row>
    <row r="351" spans="1:15" ht="30" customHeight="1" x14ac:dyDescent="0.25">
      <c r="A351" s="11">
        <v>2</v>
      </c>
      <c r="B351" s="11" t="s">
        <v>1860</v>
      </c>
      <c r="C351" s="11">
        <v>1983</v>
      </c>
      <c r="D351" s="11" t="s">
        <v>1861</v>
      </c>
      <c r="E351" s="11" t="s">
        <v>166</v>
      </c>
      <c r="F351" s="12"/>
      <c r="G351" s="12"/>
      <c r="H351" s="12"/>
      <c r="I351" s="4"/>
      <c r="J351" s="4">
        <v>150</v>
      </c>
      <c r="K351" s="4"/>
      <c r="L351" s="11">
        <v>348618888</v>
      </c>
      <c r="M351" s="12" t="s">
        <v>1859</v>
      </c>
    </row>
    <row r="352" spans="1:15" ht="30" customHeight="1" x14ac:dyDescent="0.25">
      <c r="A352" s="11">
        <v>3</v>
      </c>
      <c r="B352" s="11" t="s">
        <v>1862</v>
      </c>
      <c r="C352" s="11">
        <v>1994</v>
      </c>
      <c r="D352" s="11" t="s">
        <v>1863</v>
      </c>
      <c r="E352" s="11" t="s">
        <v>166</v>
      </c>
      <c r="F352" s="12"/>
      <c r="G352" s="12"/>
      <c r="H352" s="12"/>
      <c r="I352" s="4"/>
      <c r="J352" s="4">
        <v>150</v>
      </c>
      <c r="K352" s="4"/>
      <c r="L352" s="11">
        <v>966076391</v>
      </c>
      <c r="M352" s="12" t="s">
        <v>1859</v>
      </c>
    </row>
    <row r="353" spans="1:15" ht="30" customHeight="1" x14ac:dyDescent="0.25">
      <c r="A353" s="11">
        <v>4</v>
      </c>
      <c r="B353" s="11" t="s">
        <v>1857</v>
      </c>
      <c r="C353" s="11">
        <v>1980</v>
      </c>
      <c r="D353" s="11" t="s">
        <v>2051</v>
      </c>
      <c r="E353" s="11" t="s">
        <v>166</v>
      </c>
      <c r="F353" s="12"/>
      <c r="G353" s="12"/>
      <c r="H353" s="12"/>
      <c r="I353" s="4">
        <v>2014</v>
      </c>
      <c r="J353" s="4">
        <v>200</v>
      </c>
      <c r="K353" s="4"/>
      <c r="L353" s="11"/>
      <c r="M353" s="12" t="s">
        <v>1859</v>
      </c>
    </row>
    <row r="354" spans="1:15" ht="30" customHeight="1" x14ac:dyDescent="0.25">
      <c r="A354" s="11">
        <v>5</v>
      </c>
      <c r="B354" s="11" t="s">
        <v>2052</v>
      </c>
      <c r="C354" s="11">
        <v>1990</v>
      </c>
      <c r="D354" s="11" t="s">
        <v>2053</v>
      </c>
      <c r="F354" s="12"/>
      <c r="G354" s="11" t="s">
        <v>166</v>
      </c>
      <c r="H354" s="11"/>
      <c r="I354" s="4">
        <v>2014</v>
      </c>
      <c r="J354" s="4">
        <v>100</v>
      </c>
      <c r="K354" s="4"/>
      <c r="L354" s="11">
        <v>399329990</v>
      </c>
      <c r="M354" s="12" t="s">
        <v>1859</v>
      </c>
    </row>
    <row r="355" spans="1:15" ht="30" customHeight="1" x14ac:dyDescent="0.25">
      <c r="A355" s="11">
        <v>6</v>
      </c>
      <c r="B355" s="11" t="s">
        <v>2054</v>
      </c>
      <c r="C355" s="11">
        <v>1975</v>
      </c>
      <c r="D355" s="11" t="s">
        <v>2055</v>
      </c>
      <c r="E355" s="11" t="s">
        <v>166</v>
      </c>
      <c r="F355" s="12"/>
      <c r="G355" s="12"/>
      <c r="H355" s="12"/>
      <c r="I355" s="4">
        <v>2010</v>
      </c>
      <c r="J355" s="4">
        <v>200</v>
      </c>
      <c r="K355" s="4"/>
      <c r="L355" s="11">
        <v>344167356</v>
      </c>
      <c r="M355" s="12" t="s">
        <v>1859</v>
      </c>
    </row>
    <row r="356" spans="1:15" ht="30" customHeight="1" x14ac:dyDescent="0.25">
      <c r="A356" s="11">
        <v>7</v>
      </c>
      <c r="B356" s="11" t="s">
        <v>796</v>
      </c>
      <c r="C356" s="11">
        <v>1961</v>
      </c>
      <c r="D356" s="11" t="s">
        <v>2056</v>
      </c>
      <c r="E356" s="11" t="s">
        <v>166</v>
      </c>
      <c r="F356" s="12"/>
      <c r="G356" s="12"/>
      <c r="H356" s="12"/>
      <c r="I356" s="4">
        <v>2004</v>
      </c>
      <c r="J356" s="4">
        <v>200</v>
      </c>
      <c r="K356" s="4"/>
      <c r="L356" s="11">
        <v>969432953</v>
      </c>
      <c r="M356" s="12" t="s">
        <v>1859</v>
      </c>
    </row>
    <row r="357" spans="1:15" ht="30" customHeight="1" x14ac:dyDescent="0.25">
      <c r="A357" s="11">
        <v>8</v>
      </c>
      <c r="B357" s="11" t="s">
        <v>2057</v>
      </c>
      <c r="C357" s="11">
        <v>1972</v>
      </c>
      <c r="D357" s="11" t="s">
        <v>2058</v>
      </c>
      <c r="E357" s="11" t="s">
        <v>166</v>
      </c>
      <c r="F357" s="12"/>
      <c r="G357" s="12"/>
      <c r="H357" s="12"/>
      <c r="I357" s="4">
        <v>2004</v>
      </c>
      <c r="J357" s="4">
        <v>360</v>
      </c>
      <c r="K357" s="4"/>
      <c r="L357" s="11">
        <v>344095758</v>
      </c>
      <c r="M357" s="12" t="s">
        <v>1859</v>
      </c>
    </row>
    <row r="358" spans="1:15" ht="30" customHeight="1" x14ac:dyDescent="0.25">
      <c r="A358" s="11">
        <v>9</v>
      </c>
      <c r="B358" s="11" t="s">
        <v>2059</v>
      </c>
      <c r="C358" s="11">
        <v>1974</v>
      </c>
      <c r="D358" s="11" t="s">
        <v>2060</v>
      </c>
      <c r="E358" s="11" t="s">
        <v>166</v>
      </c>
      <c r="F358" s="12"/>
      <c r="G358" s="12"/>
      <c r="H358" s="12"/>
      <c r="I358" s="4">
        <v>2004</v>
      </c>
      <c r="J358" s="4">
        <v>200</v>
      </c>
      <c r="K358" s="4"/>
      <c r="L358" s="11">
        <v>336476414</v>
      </c>
      <c r="M358" s="12" t="s">
        <v>1859</v>
      </c>
    </row>
    <row r="359" spans="1:15" ht="30" customHeight="1" x14ac:dyDescent="0.25">
      <c r="A359" s="11">
        <v>10</v>
      </c>
      <c r="B359" s="11" t="s">
        <v>2061</v>
      </c>
      <c r="C359" s="11">
        <v>1983</v>
      </c>
      <c r="D359" s="11" t="s">
        <v>2062</v>
      </c>
      <c r="E359" s="11" t="s">
        <v>166</v>
      </c>
      <c r="F359" s="12"/>
      <c r="G359" s="12"/>
      <c r="H359" s="12"/>
      <c r="I359" s="4">
        <v>2007</v>
      </c>
      <c r="J359" s="4">
        <v>200</v>
      </c>
      <c r="K359" s="4"/>
      <c r="L359" s="11">
        <v>916998447</v>
      </c>
      <c r="M359" s="12" t="s">
        <v>1859</v>
      </c>
    </row>
    <row r="360" spans="1:15" ht="30" customHeight="1" x14ac:dyDescent="0.25">
      <c r="A360" s="11">
        <v>11</v>
      </c>
      <c r="B360" s="11" t="s">
        <v>2063</v>
      </c>
      <c r="C360" s="11">
        <v>1947</v>
      </c>
      <c r="D360" s="11" t="s">
        <v>2064</v>
      </c>
      <c r="E360" s="11" t="s">
        <v>166</v>
      </c>
      <c r="F360" s="12"/>
      <c r="G360" s="12"/>
      <c r="H360" s="12"/>
      <c r="I360" s="4">
        <v>2014</v>
      </c>
      <c r="J360" s="4">
        <v>200</v>
      </c>
      <c r="K360" s="4"/>
      <c r="L360" s="11">
        <v>366902497</v>
      </c>
      <c r="M360" s="12" t="s">
        <v>1859</v>
      </c>
    </row>
    <row r="361" spans="1:15" ht="30" customHeight="1" x14ac:dyDescent="0.25">
      <c r="A361" s="11">
        <v>12</v>
      </c>
      <c r="B361" s="11" t="s">
        <v>2065</v>
      </c>
      <c r="C361" s="11">
        <v>1969</v>
      </c>
      <c r="D361" s="11" t="s">
        <v>2066</v>
      </c>
      <c r="E361" s="11" t="s">
        <v>166</v>
      </c>
      <c r="F361" s="12"/>
      <c r="G361" s="12"/>
      <c r="H361" s="12"/>
      <c r="I361" s="4">
        <v>2014</v>
      </c>
      <c r="J361" s="4">
        <v>100</v>
      </c>
      <c r="K361" s="4"/>
      <c r="L361" s="11">
        <v>961813871</v>
      </c>
      <c r="M361" s="12" t="s">
        <v>1859</v>
      </c>
    </row>
    <row r="362" spans="1:15" ht="30" customHeight="1" x14ac:dyDescent="0.25">
      <c r="A362" s="11">
        <v>13</v>
      </c>
      <c r="B362" s="11" t="s">
        <v>2067</v>
      </c>
      <c r="C362" s="11">
        <v>1986</v>
      </c>
      <c r="D362" s="11" t="s">
        <v>2068</v>
      </c>
      <c r="E362" s="11" t="s">
        <v>166</v>
      </c>
      <c r="F362" s="12"/>
      <c r="G362" s="12"/>
      <c r="H362" s="12"/>
      <c r="I362" s="4">
        <v>2012</v>
      </c>
      <c r="J362" s="4">
        <v>200</v>
      </c>
      <c r="K362" s="4"/>
      <c r="L362" s="11">
        <v>967396306</v>
      </c>
      <c r="M362" s="12" t="s">
        <v>1859</v>
      </c>
    </row>
    <row r="363" spans="1:15" ht="30" customHeight="1" x14ac:dyDescent="0.25">
      <c r="A363" s="11">
        <v>14</v>
      </c>
      <c r="B363" s="11" t="s">
        <v>2069</v>
      </c>
      <c r="C363" s="11">
        <v>1971</v>
      </c>
      <c r="D363" s="11" t="s">
        <v>2070</v>
      </c>
      <c r="E363" s="11" t="s">
        <v>166</v>
      </c>
      <c r="F363" s="12"/>
      <c r="G363" s="12"/>
      <c r="H363" s="12"/>
      <c r="I363" s="4">
        <v>2008</v>
      </c>
      <c r="J363" s="4">
        <v>200</v>
      </c>
      <c r="K363" s="4"/>
      <c r="L363" s="11">
        <v>382234984</v>
      </c>
      <c r="M363" s="12" t="s">
        <v>1859</v>
      </c>
    </row>
    <row r="364" spans="1:15" ht="30" customHeight="1" x14ac:dyDescent="0.25">
      <c r="A364" s="11">
        <v>15</v>
      </c>
      <c r="B364" s="11" t="s">
        <v>2071</v>
      </c>
      <c r="C364" s="11">
        <v>1963</v>
      </c>
      <c r="D364" s="11" t="s">
        <v>2072</v>
      </c>
      <c r="E364" s="11" t="s">
        <v>166</v>
      </c>
      <c r="F364" s="12"/>
      <c r="G364" s="12"/>
      <c r="H364" s="12"/>
      <c r="I364" s="4">
        <v>2004</v>
      </c>
      <c r="J364" s="4">
        <v>200</v>
      </c>
      <c r="K364" s="4"/>
      <c r="L364" s="11">
        <v>342142939</v>
      </c>
      <c r="M364" s="12" t="s">
        <v>1859</v>
      </c>
    </row>
    <row r="365" spans="1:15" ht="30" customHeight="1" x14ac:dyDescent="0.25">
      <c r="A365" s="11">
        <v>16</v>
      </c>
      <c r="B365" s="11" t="s">
        <v>2073</v>
      </c>
      <c r="C365" s="11">
        <v>1978</v>
      </c>
      <c r="D365" s="11" t="s">
        <v>2074</v>
      </c>
      <c r="E365" s="11" t="s">
        <v>166</v>
      </c>
      <c r="F365" s="12"/>
      <c r="G365" s="12"/>
      <c r="H365" s="12"/>
      <c r="I365" s="4">
        <v>2010</v>
      </c>
      <c r="J365" s="4">
        <v>150</v>
      </c>
      <c r="K365" s="4"/>
      <c r="L365" s="11">
        <v>386570594</v>
      </c>
      <c r="M365" s="12" t="s">
        <v>1859</v>
      </c>
    </row>
    <row r="366" spans="1:15" s="51" customFormat="1" ht="30" customHeight="1" x14ac:dyDescent="0.25">
      <c r="A366" s="51">
        <v>26</v>
      </c>
      <c r="B366" s="149" t="s">
        <v>2258</v>
      </c>
      <c r="C366" s="149"/>
      <c r="D366" s="10">
        <f>SUM(E366:H366)</f>
        <v>22</v>
      </c>
      <c r="E366" s="86">
        <f>COUNTIF(E367:E388,"X")</f>
        <v>22</v>
      </c>
      <c r="F366" s="86">
        <f t="shared" ref="F366:H366" si="7">COUNTIF(F367:F388,"X")</f>
        <v>0</v>
      </c>
      <c r="G366" s="86">
        <f t="shared" si="7"/>
        <v>0</v>
      </c>
      <c r="H366" s="86">
        <f t="shared" si="7"/>
        <v>0</v>
      </c>
      <c r="J366" s="51">
        <f>SUM(J367:J388)</f>
        <v>3170</v>
      </c>
      <c r="N366" s="17">
        <f>COUNTIF(N367:N382,"x")</f>
        <v>0</v>
      </c>
      <c r="O366" s="17">
        <f>COUNTIF(O367:O382,"x")</f>
        <v>0</v>
      </c>
    </row>
    <row r="367" spans="1:15" ht="30" customHeight="1" x14ac:dyDescent="0.25">
      <c r="A367" s="11">
        <v>1</v>
      </c>
      <c r="B367" s="12" t="s">
        <v>807</v>
      </c>
      <c r="C367" s="12">
        <v>1967</v>
      </c>
      <c r="D367" s="40" t="s">
        <v>1864</v>
      </c>
      <c r="E367" s="11" t="s">
        <v>166</v>
      </c>
      <c r="F367" s="12"/>
      <c r="G367" s="12"/>
      <c r="H367" s="12"/>
      <c r="I367" s="12"/>
      <c r="J367" s="12">
        <v>120</v>
      </c>
      <c r="K367" s="12"/>
      <c r="L367" s="12"/>
      <c r="M367" s="12" t="s">
        <v>1859</v>
      </c>
    </row>
    <row r="368" spans="1:15" ht="30" customHeight="1" x14ac:dyDescent="0.25">
      <c r="A368" s="11">
        <v>2</v>
      </c>
      <c r="B368" s="11" t="s">
        <v>1690</v>
      </c>
      <c r="C368" s="11">
        <v>1958</v>
      </c>
      <c r="D368" s="41" t="s">
        <v>1865</v>
      </c>
      <c r="E368" s="11" t="s">
        <v>166</v>
      </c>
      <c r="F368" s="12"/>
      <c r="G368" s="12"/>
      <c r="H368" s="12"/>
      <c r="I368" s="11"/>
      <c r="J368" s="11">
        <v>100</v>
      </c>
      <c r="K368" s="11"/>
      <c r="L368" s="11">
        <v>345340467</v>
      </c>
      <c r="M368" s="12" t="s">
        <v>1859</v>
      </c>
    </row>
    <row r="369" spans="1:13" ht="30" customHeight="1" x14ac:dyDescent="0.25">
      <c r="A369" s="11">
        <v>3</v>
      </c>
      <c r="B369" s="11" t="s">
        <v>1866</v>
      </c>
      <c r="C369" s="11">
        <v>1958</v>
      </c>
      <c r="D369" s="41" t="s">
        <v>1867</v>
      </c>
      <c r="E369" s="11" t="s">
        <v>166</v>
      </c>
      <c r="F369" s="12"/>
      <c r="G369" s="12"/>
      <c r="H369" s="12"/>
      <c r="I369" s="11"/>
      <c r="J369" s="11">
        <v>200</v>
      </c>
      <c r="K369" s="11"/>
      <c r="L369" s="11">
        <v>396279420</v>
      </c>
      <c r="M369" s="12" t="s">
        <v>1859</v>
      </c>
    </row>
    <row r="370" spans="1:13" ht="30" customHeight="1" x14ac:dyDescent="0.25">
      <c r="A370" s="11">
        <v>4</v>
      </c>
      <c r="B370" s="11" t="s">
        <v>1868</v>
      </c>
      <c r="C370" s="11">
        <v>1956</v>
      </c>
      <c r="D370" s="41" t="s">
        <v>1869</v>
      </c>
      <c r="E370" s="11" t="s">
        <v>166</v>
      </c>
      <c r="F370" s="12"/>
      <c r="G370" s="12"/>
      <c r="H370" s="12"/>
      <c r="I370" s="11"/>
      <c r="J370" s="11">
        <v>140</v>
      </c>
      <c r="K370" s="11"/>
      <c r="L370" s="11">
        <v>353966368</v>
      </c>
      <c r="M370" s="12" t="s">
        <v>1859</v>
      </c>
    </row>
    <row r="371" spans="1:13" ht="30" customHeight="1" x14ac:dyDescent="0.25">
      <c r="A371" s="11">
        <v>5</v>
      </c>
      <c r="B371" s="11" t="s">
        <v>1868</v>
      </c>
      <c r="C371" s="11"/>
      <c r="D371" s="41" t="s">
        <v>1870</v>
      </c>
      <c r="E371" s="11" t="s">
        <v>166</v>
      </c>
      <c r="F371" s="12"/>
      <c r="G371" s="12"/>
      <c r="H371" s="12"/>
      <c r="I371" s="11"/>
      <c r="J371" s="11">
        <v>140</v>
      </c>
      <c r="K371" s="11"/>
      <c r="L371" s="11"/>
      <c r="M371" s="12" t="s">
        <v>1859</v>
      </c>
    </row>
    <row r="372" spans="1:13" ht="30" customHeight="1" x14ac:dyDescent="0.25">
      <c r="A372" s="11">
        <v>6</v>
      </c>
      <c r="B372" s="11" t="s">
        <v>1871</v>
      </c>
      <c r="C372" s="11">
        <v>1976</v>
      </c>
      <c r="D372" s="41" t="s">
        <v>1872</v>
      </c>
      <c r="E372" s="11" t="s">
        <v>166</v>
      </c>
      <c r="F372" s="12"/>
      <c r="G372" s="12"/>
      <c r="H372" s="12"/>
      <c r="I372" s="11"/>
      <c r="J372" s="11">
        <v>80</v>
      </c>
      <c r="K372" s="11"/>
      <c r="L372" s="11">
        <v>344008551</v>
      </c>
      <c r="M372" s="12" t="s">
        <v>1859</v>
      </c>
    </row>
    <row r="373" spans="1:13" ht="30" customHeight="1" x14ac:dyDescent="0.25">
      <c r="A373" s="11">
        <v>7</v>
      </c>
      <c r="B373" s="11" t="s">
        <v>1873</v>
      </c>
      <c r="C373" s="11">
        <v>1964</v>
      </c>
      <c r="D373" s="41" t="s">
        <v>1874</v>
      </c>
      <c r="E373" s="11" t="s">
        <v>166</v>
      </c>
      <c r="F373" s="12"/>
      <c r="G373" s="12"/>
      <c r="H373" s="12"/>
      <c r="I373" s="11"/>
      <c r="J373" s="11">
        <v>100</v>
      </c>
      <c r="K373" s="11"/>
      <c r="L373" s="11">
        <v>345096826</v>
      </c>
      <c r="M373" s="12" t="s">
        <v>1859</v>
      </c>
    </row>
    <row r="374" spans="1:13" ht="30" customHeight="1" x14ac:dyDescent="0.25">
      <c r="A374" s="11">
        <v>8</v>
      </c>
      <c r="B374" s="11" t="s">
        <v>1875</v>
      </c>
      <c r="C374" s="11">
        <v>1966</v>
      </c>
      <c r="D374" s="41" t="s">
        <v>1876</v>
      </c>
      <c r="E374" s="11" t="s">
        <v>166</v>
      </c>
      <c r="F374" s="12"/>
      <c r="G374" s="12"/>
      <c r="H374" s="12"/>
      <c r="I374" s="11"/>
      <c r="J374" s="11">
        <v>360</v>
      </c>
      <c r="K374" s="11"/>
      <c r="L374" s="11">
        <v>335695121</v>
      </c>
      <c r="M374" s="12" t="s">
        <v>1859</v>
      </c>
    </row>
    <row r="375" spans="1:13" ht="30" customHeight="1" x14ac:dyDescent="0.25">
      <c r="A375" s="11">
        <v>9</v>
      </c>
      <c r="B375" s="11" t="s">
        <v>1877</v>
      </c>
      <c r="C375" s="11">
        <v>1975</v>
      </c>
      <c r="D375" s="41" t="s">
        <v>1878</v>
      </c>
      <c r="E375" s="11" t="s">
        <v>166</v>
      </c>
      <c r="F375" s="12"/>
      <c r="G375" s="12"/>
      <c r="H375" s="12"/>
      <c r="I375" s="11"/>
      <c r="J375" s="11">
        <v>100</v>
      </c>
      <c r="K375" s="11"/>
      <c r="L375" s="11">
        <v>973753531</v>
      </c>
      <c r="M375" s="12" t="s">
        <v>1859</v>
      </c>
    </row>
    <row r="376" spans="1:13" ht="30" customHeight="1" x14ac:dyDescent="0.25">
      <c r="A376" s="11">
        <v>10</v>
      </c>
      <c r="B376" s="11" t="s">
        <v>1879</v>
      </c>
      <c r="C376" s="11">
        <v>1990</v>
      </c>
      <c r="D376" s="41" t="s">
        <v>1880</v>
      </c>
      <c r="E376" s="11" t="s">
        <v>166</v>
      </c>
      <c r="F376" s="12"/>
      <c r="G376" s="12"/>
      <c r="H376" s="12"/>
      <c r="I376" s="11"/>
      <c r="J376" s="11">
        <v>100</v>
      </c>
      <c r="K376" s="11"/>
      <c r="L376" s="11">
        <v>357525857</v>
      </c>
      <c r="M376" s="12" t="s">
        <v>1859</v>
      </c>
    </row>
    <row r="377" spans="1:13" ht="30" customHeight="1" x14ac:dyDescent="0.25">
      <c r="A377" s="11">
        <v>11</v>
      </c>
      <c r="B377" s="12" t="s">
        <v>2075</v>
      </c>
      <c r="C377" s="12">
        <v>1986</v>
      </c>
      <c r="D377" s="40" t="s">
        <v>2076</v>
      </c>
      <c r="E377" s="11" t="s">
        <v>166</v>
      </c>
      <c r="F377" s="12"/>
      <c r="G377" s="12"/>
      <c r="H377" s="12"/>
      <c r="I377" s="12">
        <v>2008</v>
      </c>
      <c r="J377" s="12">
        <v>100</v>
      </c>
      <c r="K377" s="12"/>
      <c r="L377" s="12">
        <v>368589917</v>
      </c>
      <c r="M377" s="12" t="s">
        <v>1859</v>
      </c>
    </row>
    <row r="378" spans="1:13" ht="30" customHeight="1" x14ac:dyDescent="0.25">
      <c r="A378" s="11">
        <v>12</v>
      </c>
      <c r="B378" s="12" t="s">
        <v>2077</v>
      </c>
      <c r="C378" s="12">
        <v>1958</v>
      </c>
      <c r="D378" s="40" t="s">
        <v>1865</v>
      </c>
      <c r="E378" s="11" t="s">
        <v>166</v>
      </c>
      <c r="F378" s="12"/>
      <c r="G378" s="12"/>
      <c r="H378" s="12"/>
      <c r="I378" s="12">
        <v>2004</v>
      </c>
      <c r="J378" s="12">
        <v>150</v>
      </c>
      <c r="K378" s="12"/>
      <c r="L378" s="12"/>
      <c r="M378" s="12" t="s">
        <v>1859</v>
      </c>
    </row>
    <row r="379" spans="1:13" ht="30" customHeight="1" x14ac:dyDescent="0.25">
      <c r="A379" s="11">
        <v>13</v>
      </c>
      <c r="B379" s="11" t="s">
        <v>2078</v>
      </c>
      <c r="C379" s="11">
        <v>1976</v>
      </c>
      <c r="D379" s="41" t="s">
        <v>2079</v>
      </c>
      <c r="E379" s="11" t="s">
        <v>166</v>
      </c>
      <c r="F379" s="12"/>
      <c r="G379" s="12"/>
      <c r="H379" s="12"/>
      <c r="I379" s="11">
        <v>2010</v>
      </c>
      <c r="J379" s="11">
        <v>150</v>
      </c>
      <c r="K379" s="11"/>
      <c r="L379" s="11">
        <v>968712694</v>
      </c>
      <c r="M379" s="12" t="s">
        <v>1859</v>
      </c>
    </row>
    <row r="380" spans="1:13" ht="30" customHeight="1" x14ac:dyDescent="0.25">
      <c r="A380" s="11">
        <v>14</v>
      </c>
      <c r="B380" s="11" t="s">
        <v>2080</v>
      </c>
      <c r="C380" s="11">
        <v>1980</v>
      </c>
      <c r="D380" s="41" t="s">
        <v>2081</v>
      </c>
      <c r="E380" s="11" t="s">
        <v>166</v>
      </c>
      <c r="F380" s="12"/>
      <c r="G380" s="12"/>
      <c r="H380" s="12"/>
      <c r="I380" s="11">
        <v>2006</v>
      </c>
      <c r="J380" s="11">
        <v>150</v>
      </c>
      <c r="K380" s="11"/>
      <c r="L380" s="11">
        <v>395660196</v>
      </c>
      <c r="M380" s="12" t="s">
        <v>1859</v>
      </c>
    </row>
    <row r="381" spans="1:13" ht="30" customHeight="1" x14ac:dyDescent="0.25">
      <c r="A381" s="11">
        <v>15</v>
      </c>
      <c r="B381" s="11" t="s">
        <v>2082</v>
      </c>
      <c r="C381" s="11">
        <v>1955</v>
      </c>
      <c r="D381" s="41" t="s">
        <v>2083</v>
      </c>
      <c r="E381" s="11" t="s">
        <v>166</v>
      </c>
      <c r="F381" s="12"/>
      <c r="G381" s="12"/>
      <c r="H381" s="12"/>
      <c r="I381" s="11">
        <v>2010</v>
      </c>
      <c r="J381" s="11">
        <v>100</v>
      </c>
      <c r="K381" s="11"/>
      <c r="L381" s="11">
        <v>969283616</v>
      </c>
      <c r="M381" s="12" t="s">
        <v>1859</v>
      </c>
    </row>
    <row r="382" spans="1:13" ht="30" customHeight="1" x14ac:dyDescent="0.25">
      <c r="A382" s="11">
        <v>16</v>
      </c>
      <c r="B382" s="11" t="s">
        <v>2084</v>
      </c>
      <c r="C382" s="11">
        <v>1969</v>
      </c>
      <c r="D382" s="41" t="s">
        <v>2085</v>
      </c>
      <c r="E382" s="11" t="s">
        <v>166</v>
      </c>
      <c r="F382" s="12"/>
      <c r="G382" s="12"/>
      <c r="H382" s="12"/>
      <c r="I382" s="11">
        <v>2000</v>
      </c>
      <c r="J382" s="11">
        <v>500</v>
      </c>
      <c r="K382" s="11"/>
      <c r="L382" s="11">
        <v>986984134</v>
      </c>
      <c r="M382" s="12" t="s">
        <v>1859</v>
      </c>
    </row>
    <row r="383" spans="1:13" ht="30" customHeight="1" x14ac:dyDescent="0.25">
      <c r="A383" s="11">
        <v>17</v>
      </c>
      <c r="B383" s="11" t="s">
        <v>2086</v>
      </c>
      <c r="C383" s="11">
        <v>1967</v>
      </c>
      <c r="D383" s="41" t="s">
        <v>2087</v>
      </c>
      <c r="E383" s="11" t="s">
        <v>166</v>
      </c>
      <c r="F383" s="12"/>
      <c r="G383" s="12"/>
      <c r="H383" s="12"/>
      <c r="I383" s="11">
        <v>2010</v>
      </c>
      <c r="J383" s="11">
        <v>100</v>
      </c>
      <c r="K383" s="11"/>
      <c r="L383" s="11">
        <v>366582246</v>
      </c>
      <c r="M383" s="12" t="s">
        <v>1859</v>
      </c>
    </row>
    <row r="384" spans="1:13" ht="30" customHeight="1" x14ac:dyDescent="0.25">
      <c r="A384" s="11">
        <v>18</v>
      </c>
      <c r="B384" s="11" t="s">
        <v>2088</v>
      </c>
      <c r="C384" s="11">
        <v>1964</v>
      </c>
      <c r="D384" s="41" t="s">
        <v>2089</v>
      </c>
      <c r="E384" s="11" t="s">
        <v>166</v>
      </c>
      <c r="F384" s="12"/>
      <c r="G384" s="12"/>
      <c r="H384" s="12"/>
      <c r="I384" s="11">
        <v>1995</v>
      </c>
      <c r="J384" s="11">
        <v>100</v>
      </c>
      <c r="K384" s="11"/>
      <c r="L384" s="11">
        <v>982190431</v>
      </c>
      <c r="M384" s="12" t="s">
        <v>1859</v>
      </c>
    </row>
    <row r="385" spans="1:15" ht="30" customHeight="1" x14ac:dyDescent="0.25">
      <c r="A385" s="11">
        <v>19</v>
      </c>
      <c r="B385" s="11" t="s">
        <v>2090</v>
      </c>
      <c r="C385" s="11">
        <v>1967</v>
      </c>
      <c r="D385" s="41" t="s">
        <v>2091</v>
      </c>
      <c r="E385" s="11" t="s">
        <v>166</v>
      </c>
      <c r="F385" s="12"/>
      <c r="G385" s="12"/>
      <c r="H385" s="12"/>
      <c r="I385" s="11">
        <v>2012</v>
      </c>
      <c r="J385" s="11">
        <v>80</v>
      </c>
      <c r="K385" s="11"/>
      <c r="L385" s="11">
        <v>365125897</v>
      </c>
      <c r="M385" s="12" t="s">
        <v>1859</v>
      </c>
    </row>
    <row r="386" spans="1:15" ht="30" customHeight="1" x14ac:dyDescent="0.25">
      <c r="A386" s="11">
        <v>20</v>
      </c>
      <c r="B386" s="11" t="s">
        <v>2092</v>
      </c>
      <c r="C386" s="11">
        <v>1960</v>
      </c>
      <c r="D386" s="41" t="s">
        <v>2093</v>
      </c>
      <c r="E386" s="11" t="s">
        <v>166</v>
      </c>
      <c r="F386" s="12"/>
      <c r="G386" s="12"/>
      <c r="H386" s="12"/>
      <c r="I386" s="11">
        <v>2010</v>
      </c>
      <c r="J386" s="11">
        <v>100</v>
      </c>
      <c r="K386" s="11"/>
      <c r="L386" s="11">
        <v>975252557</v>
      </c>
      <c r="M386" s="12" t="s">
        <v>1859</v>
      </c>
    </row>
    <row r="387" spans="1:15" ht="30" customHeight="1" x14ac:dyDescent="0.25">
      <c r="A387" s="11">
        <v>21</v>
      </c>
      <c r="B387" s="11" t="s">
        <v>2094</v>
      </c>
      <c r="C387" s="11">
        <v>1981</v>
      </c>
      <c r="D387" s="41" t="s">
        <v>2095</v>
      </c>
      <c r="E387" s="11" t="s">
        <v>166</v>
      </c>
      <c r="F387" s="12"/>
      <c r="G387" s="12"/>
      <c r="H387" s="12"/>
      <c r="I387" s="11">
        <v>1995</v>
      </c>
      <c r="J387" s="11">
        <v>100</v>
      </c>
      <c r="K387" s="11"/>
      <c r="L387" s="11"/>
      <c r="M387" s="12" t="s">
        <v>1859</v>
      </c>
    </row>
    <row r="388" spans="1:15" ht="30" customHeight="1" x14ac:dyDescent="0.25">
      <c r="A388" s="11">
        <v>22</v>
      </c>
      <c r="B388" s="11" t="s">
        <v>2096</v>
      </c>
      <c r="C388" s="11">
        <v>1971</v>
      </c>
      <c r="D388" s="41" t="s">
        <v>2097</v>
      </c>
      <c r="E388" s="11" t="s">
        <v>166</v>
      </c>
      <c r="F388" s="12"/>
      <c r="G388" s="12"/>
      <c r="H388" s="12"/>
      <c r="I388" s="11">
        <v>1994</v>
      </c>
      <c r="J388" s="11">
        <v>100</v>
      </c>
      <c r="K388" s="11"/>
      <c r="L388" s="11"/>
      <c r="M388" s="12" t="s">
        <v>1859</v>
      </c>
    </row>
    <row r="389" spans="1:15" s="51" customFormat="1" ht="30" customHeight="1" x14ac:dyDescent="0.25">
      <c r="A389" s="51">
        <v>27</v>
      </c>
      <c r="B389" s="149" t="s">
        <v>2259</v>
      </c>
      <c r="C389" s="149"/>
      <c r="D389" s="10">
        <f>SUM(E389:H389)</f>
        <v>13</v>
      </c>
      <c r="E389" s="86">
        <f>COUNTIF(E390:E402,"X")</f>
        <v>13</v>
      </c>
      <c r="F389" s="86">
        <f>COUNTIF(F390:F402,"X")</f>
        <v>0</v>
      </c>
      <c r="G389" s="86">
        <f>COUNTIF(G390:G402,"X")</f>
        <v>0</v>
      </c>
      <c r="H389" s="86">
        <f>COUNTIF(H390:H402,"X")</f>
        <v>0</v>
      </c>
      <c r="J389" s="51">
        <f>SUM(J390:J402)</f>
        <v>2550</v>
      </c>
      <c r="N389" s="87">
        <f>COUNTIF(N390:N402,"x")</f>
        <v>0</v>
      </c>
      <c r="O389" s="87">
        <f>COUNTIF(O390:O402,"x")</f>
        <v>0</v>
      </c>
    </row>
    <row r="390" spans="1:15" ht="30" customHeight="1" x14ac:dyDescent="0.25">
      <c r="A390" s="11">
        <v>1</v>
      </c>
      <c r="B390" s="11" t="s">
        <v>1881</v>
      </c>
      <c r="C390" s="11">
        <v>1937</v>
      </c>
      <c r="D390" s="11" t="s">
        <v>1882</v>
      </c>
      <c r="E390" s="11" t="s">
        <v>166</v>
      </c>
      <c r="F390" s="12"/>
      <c r="G390" s="12"/>
      <c r="H390" s="12"/>
      <c r="I390" s="4"/>
      <c r="J390" s="4">
        <v>200</v>
      </c>
      <c r="K390" s="4"/>
      <c r="L390" s="11" t="s">
        <v>1883</v>
      </c>
      <c r="M390" s="4" t="s">
        <v>1697</v>
      </c>
    </row>
    <row r="391" spans="1:15" ht="30" customHeight="1" x14ac:dyDescent="0.25">
      <c r="A391" s="11">
        <v>2</v>
      </c>
      <c r="B391" s="11" t="s">
        <v>1884</v>
      </c>
      <c r="C391" s="11">
        <v>1997</v>
      </c>
      <c r="D391" s="11" t="s">
        <v>1885</v>
      </c>
      <c r="E391" s="11" t="s">
        <v>166</v>
      </c>
      <c r="F391" s="12"/>
      <c r="G391" s="12"/>
      <c r="H391" s="12"/>
      <c r="I391" s="4"/>
      <c r="J391" s="4">
        <v>200</v>
      </c>
      <c r="K391" s="4"/>
      <c r="L391" s="11"/>
      <c r="M391" s="4" t="s">
        <v>1886</v>
      </c>
    </row>
    <row r="392" spans="1:15" ht="30" customHeight="1" x14ac:dyDescent="0.25">
      <c r="A392" s="11">
        <v>3</v>
      </c>
      <c r="B392" s="11" t="s">
        <v>1887</v>
      </c>
      <c r="C392" s="11">
        <v>1999</v>
      </c>
      <c r="D392" s="11" t="s">
        <v>1888</v>
      </c>
      <c r="E392" s="11" t="s">
        <v>166</v>
      </c>
      <c r="F392" s="12"/>
      <c r="G392" s="12"/>
      <c r="H392" s="12"/>
      <c r="I392" s="4"/>
      <c r="J392" s="4">
        <v>200</v>
      </c>
      <c r="K392" s="4"/>
      <c r="L392" s="11"/>
      <c r="M392" s="4" t="s">
        <v>1886</v>
      </c>
    </row>
    <row r="393" spans="1:15" ht="30" customHeight="1" x14ac:dyDescent="0.25">
      <c r="A393" s="11">
        <v>4</v>
      </c>
      <c r="B393" s="11" t="s">
        <v>2098</v>
      </c>
      <c r="C393" s="11">
        <v>1984</v>
      </c>
      <c r="D393" s="11" t="s">
        <v>2099</v>
      </c>
      <c r="E393" s="11" t="s">
        <v>166</v>
      </c>
      <c r="F393" s="12"/>
      <c r="G393" s="12"/>
      <c r="H393" s="12"/>
      <c r="I393" s="4">
        <v>1994</v>
      </c>
      <c r="J393" s="4">
        <v>200</v>
      </c>
      <c r="K393" s="4"/>
      <c r="L393" s="11" t="s">
        <v>2100</v>
      </c>
      <c r="M393" s="12" t="s">
        <v>1859</v>
      </c>
    </row>
    <row r="394" spans="1:15" ht="30" customHeight="1" x14ac:dyDescent="0.25">
      <c r="A394" s="11">
        <v>5</v>
      </c>
      <c r="B394" s="11" t="s">
        <v>2101</v>
      </c>
      <c r="C394" s="11">
        <v>1994</v>
      </c>
      <c r="D394" s="11" t="s">
        <v>2102</v>
      </c>
      <c r="E394" s="11" t="s">
        <v>166</v>
      </c>
      <c r="F394" s="12"/>
      <c r="G394" s="12"/>
      <c r="H394" s="12"/>
      <c r="I394" s="4">
        <v>2000</v>
      </c>
      <c r="J394" s="4">
        <v>200</v>
      </c>
      <c r="K394" s="4"/>
      <c r="L394" s="11" t="s">
        <v>2103</v>
      </c>
      <c r="M394" s="12" t="s">
        <v>1859</v>
      </c>
    </row>
    <row r="395" spans="1:15" ht="30" customHeight="1" x14ac:dyDescent="0.25">
      <c r="A395" s="11">
        <v>6</v>
      </c>
      <c r="B395" s="11" t="s">
        <v>2104</v>
      </c>
      <c r="C395" s="11">
        <v>1983</v>
      </c>
      <c r="D395" s="11" t="s">
        <v>2105</v>
      </c>
      <c r="E395" s="11" t="s">
        <v>166</v>
      </c>
      <c r="F395" s="12"/>
      <c r="G395" s="12"/>
      <c r="H395" s="12"/>
      <c r="I395" s="4">
        <v>2006</v>
      </c>
      <c r="J395" s="4">
        <v>300</v>
      </c>
      <c r="K395" s="4"/>
      <c r="L395" s="11" t="s">
        <v>2106</v>
      </c>
      <c r="M395" s="12" t="s">
        <v>1859</v>
      </c>
    </row>
    <row r="396" spans="1:15" ht="30" customHeight="1" x14ac:dyDescent="0.25">
      <c r="A396" s="11">
        <v>7</v>
      </c>
      <c r="B396" s="11" t="s">
        <v>1900</v>
      </c>
      <c r="C396" s="11">
        <v>1974</v>
      </c>
      <c r="D396" s="11" t="s">
        <v>2107</v>
      </c>
      <c r="E396" s="11" t="s">
        <v>166</v>
      </c>
      <c r="F396" s="12"/>
      <c r="G396" s="12"/>
      <c r="H396" s="12"/>
      <c r="I396" s="4">
        <v>2003</v>
      </c>
      <c r="J396" s="4">
        <v>200</v>
      </c>
      <c r="K396" s="4"/>
      <c r="L396" s="11" t="s">
        <v>2108</v>
      </c>
      <c r="M396" s="12" t="s">
        <v>1859</v>
      </c>
    </row>
    <row r="397" spans="1:15" ht="30" customHeight="1" x14ac:dyDescent="0.25">
      <c r="A397" s="11">
        <v>9</v>
      </c>
      <c r="B397" s="11" t="s">
        <v>2112</v>
      </c>
      <c r="C397" s="11">
        <v>1961</v>
      </c>
      <c r="D397" s="11" t="s">
        <v>2113</v>
      </c>
      <c r="E397" s="11" t="s">
        <v>166</v>
      </c>
      <c r="F397" s="12"/>
      <c r="G397" s="12"/>
      <c r="H397" s="12"/>
      <c r="I397" s="4">
        <v>1993</v>
      </c>
      <c r="J397" s="4">
        <v>200</v>
      </c>
      <c r="K397" s="4"/>
      <c r="L397" s="11" t="s">
        <v>2114</v>
      </c>
      <c r="M397" s="12" t="s">
        <v>1859</v>
      </c>
    </row>
    <row r="398" spans="1:15" ht="30" customHeight="1" x14ac:dyDescent="0.25">
      <c r="A398" s="11">
        <v>11</v>
      </c>
      <c r="B398" s="11" t="s">
        <v>2118</v>
      </c>
      <c r="C398" s="11">
        <v>1975</v>
      </c>
      <c r="D398" s="11" t="s">
        <v>2119</v>
      </c>
      <c r="E398" s="11" t="s">
        <v>166</v>
      </c>
      <c r="F398" s="12"/>
      <c r="G398" s="12"/>
      <c r="H398" s="12"/>
      <c r="I398" s="4">
        <v>1995</v>
      </c>
      <c r="J398" s="4">
        <v>100</v>
      </c>
      <c r="K398" s="4"/>
      <c r="L398" s="11" t="s">
        <v>2120</v>
      </c>
      <c r="M398" s="12" t="s">
        <v>1859</v>
      </c>
    </row>
    <row r="399" spans="1:15" ht="30" customHeight="1" x14ac:dyDescent="0.25">
      <c r="A399" s="11">
        <v>12</v>
      </c>
      <c r="B399" s="11" t="s">
        <v>319</v>
      </c>
      <c r="C399" s="11">
        <v>1981</v>
      </c>
      <c r="D399" s="11" t="s">
        <v>2121</v>
      </c>
      <c r="E399" s="11" t="s">
        <v>166</v>
      </c>
      <c r="F399" s="12"/>
      <c r="G399" s="12"/>
      <c r="H399" s="12"/>
      <c r="I399" s="4">
        <v>2012</v>
      </c>
      <c r="J399" s="4">
        <v>200</v>
      </c>
      <c r="K399" s="4"/>
      <c r="L399" s="11" t="s">
        <v>2122</v>
      </c>
      <c r="M399" s="12" t="s">
        <v>1859</v>
      </c>
    </row>
    <row r="400" spans="1:15" ht="30" customHeight="1" x14ac:dyDescent="0.25">
      <c r="A400" s="11">
        <v>13</v>
      </c>
      <c r="B400" s="11" t="s">
        <v>2123</v>
      </c>
      <c r="C400" s="11">
        <v>1971</v>
      </c>
      <c r="D400" s="11" t="s">
        <v>2124</v>
      </c>
      <c r="E400" s="11" t="s">
        <v>166</v>
      </c>
      <c r="F400" s="12"/>
      <c r="G400" s="12"/>
      <c r="H400" s="12"/>
      <c r="I400" s="4">
        <v>1994</v>
      </c>
      <c r="J400" s="4">
        <v>300</v>
      </c>
      <c r="K400" s="4"/>
      <c r="L400" s="11" t="s">
        <v>2125</v>
      </c>
      <c r="M400" s="12" t="s">
        <v>1859</v>
      </c>
    </row>
    <row r="401" spans="1:15" ht="30" customHeight="1" x14ac:dyDescent="0.25">
      <c r="A401" s="11">
        <v>14</v>
      </c>
      <c r="B401" s="11" t="s">
        <v>2126</v>
      </c>
      <c r="C401" s="11">
        <v>1988</v>
      </c>
      <c r="D401" s="11" t="s">
        <v>2127</v>
      </c>
      <c r="E401" s="11" t="s">
        <v>166</v>
      </c>
      <c r="F401" s="12"/>
      <c r="G401" s="12"/>
      <c r="H401" s="12"/>
      <c r="I401" s="4">
        <v>1994</v>
      </c>
      <c r="J401" s="4">
        <v>100</v>
      </c>
      <c r="K401" s="4"/>
      <c r="L401" s="11" t="s">
        <v>2128</v>
      </c>
      <c r="M401" s="12" t="s">
        <v>1859</v>
      </c>
    </row>
    <row r="402" spans="1:15" ht="30" customHeight="1" x14ac:dyDescent="0.25">
      <c r="A402" s="11">
        <v>15</v>
      </c>
      <c r="B402" s="11" t="s">
        <v>2129</v>
      </c>
      <c r="C402" s="11">
        <v>1980</v>
      </c>
      <c r="D402" s="11" t="s">
        <v>2130</v>
      </c>
      <c r="E402" s="11" t="s">
        <v>166</v>
      </c>
      <c r="F402" s="12"/>
      <c r="G402" s="12"/>
      <c r="H402" s="12"/>
      <c r="I402" s="4">
        <v>1999</v>
      </c>
      <c r="J402" s="4">
        <v>150</v>
      </c>
      <c r="K402" s="4"/>
      <c r="L402" s="11" t="s">
        <v>2131</v>
      </c>
      <c r="M402" s="12" t="s">
        <v>1859</v>
      </c>
    </row>
    <row r="403" spans="1:15" s="87" customFormat="1" ht="30" customHeight="1" x14ac:dyDescent="0.25">
      <c r="A403" s="87">
        <v>28</v>
      </c>
      <c r="B403" s="150" t="s">
        <v>2260</v>
      </c>
      <c r="C403" s="150"/>
      <c r="D403" s="10">
        <f>SUM(E403:H403)</f>
        <v>28</v>
      </c>
      <c r="E403" s="84">
        <f>COUNTIF(E404:E431,"X")</f>
        <v>28</v>
      </c>
      <c r="F403" s="84">
        <f t="shared" ref="F403:H403" si="8">COUNTIF(F404:F431,"X")</f>
        <v>0</v>
      </c>
      <c r="G403" s="84">
        <f t="shared" si="8"/>
        <v>0</v>
      </c>
      <c r="H403" s="84">
        <f t="shared" si="8"/>
        <v>0</v>
      </c>
      <c r="J403" s="51">
        <f>SUM(J404:J431)</f>
        <v>8200</v>
      </c>
      <c r="K403" s="51"/>
      <c r="N403" s="87">
        <f>COUNTIF(N404:N431,"x")</f>
        <v>0</v>
      </c>
      <c r="O403" s="87">
        <f>COUNTIF(O404:O431,"x")</f>
        <v>0</v>
      </c>
    </row>
    <row r="404" spans="1:15" ht="30" customHeight="1" x14ac:dyDescent="0.25">
      <c r="A404" s="11">
        <v>1</v>
      </c>
      <c r="B404" s="11" t="s">
        <v>2132</v>
      </c>
      <c r="C404" s="11">
        <v>1984</v>
      </c>
      <c r="D404" s="11"/>
      <c r="E404" s="11" t="s">
        <v>166</v>
      </c>
      <c r="F404" s="12"/>
      <c r="G404" s="11"/>
      <c r="H404" s="11"/>
      <c r="I404" s="11">
        <v>2006</v>
      </c>
      <c r="J404" s="11">
        <v>200</v>
      </c>
      <c r="K404" s="11"/>
      <c r="L404" s="4">
        <v>348918419</v>
      </c>
      <c r="M404" s="12" t="s">
        <v>1859</v>
      </c>
    </row>
    <row r="405" spans="1:15" ht="30" customHeight="1" x14ac:dyDescent="0.25">
      <c r="A405" s="11">
        <v>2</v>
      </c>
      <c r="B405" s="11" t="s">
        <v>2133</v>
      </c>
      <c r="C405" s="11">
        <v>1985</v>
      </c>
      <c r="D405" s="11"/>
      <c r="E405" s="11" t="s">
        <v>166</v>
      </c>
      <c r="F405" s="12"/>
      <c r="G405" s="11"/>
      <c r="H405" s="11"/>
      <c r="I405" s="11">
        <v>2013</v>
      </c>
      <c r="J405" s="11">
        <v>200</v>
      </c>
      <c r="K405" s="11"/>
      <c r="L405" s="4">
        <v>385666440</v>
      </c>
      <c r="M405" s="12" t="s">
        <v>1859</v>
      </c>
    </row>
    <row r="406" spans="1:15" ht="30" customHeight="1" x14ac:dyDescent="0.25">
      <c r="A406" s="11">
        <v>3</v>
      </c>
      <c r="B406" s="11" t="s">
        <v>2134</v>
      </c>
      <c r="C406" s="11">
        <v>1982</v>
      </c>
      <c r="D406" s="11" t="s">
        <v>2135</v>
      </c>
      <c r="E406" s="11" t="s">
        <v>166</v>
      </c>
      <c r="F406" s="12"/>
      <c r="G406" s="12"/>
      <c r="H406" s="12"/>
      <c r="I406" s="11">
        <v>2013</v>
      </c>
      <c r="J406" s="11">
        <v>100</v>
      </c>
      <c r="K406" s="11"/>
      <c r="L406" s="4">
        <v>985746526</v>
      </c>
      <c r="M406" s="12" t="s">
        <v>1859</v>
      </c>
    </row>
    <row r="407" spans="1:15" ht="30" customHeight="1" x14ac:dyDescent="0.25">
      <c r="A407" s="11">
        <v>4</v>
      </c>
      <c r="B407" s="11" t="s">
        <v>2136</v>
      </c>
      <c r="C407" s="11">
        <v>1975</v>
      </c>
      <c r="D407" s="11" t="s">
        <v>2137</v>
      </c>
      <c r="E407" s="11" t="s">
        <v>166</v>
      </c>
      <c r="F407" s="12"/>
      <c r="G407" s="12"/>
      <c r="H407" s="12"/>
      <c r="I407" s="11">
        <v>2000</v>
      </c>
      <c r="J407" s="11">
        <v>200</v>
      </c>
      <c r="K407" s="11"/>
      <c r="L407" s="4">
        <v>344584075</v>
      </c>
      <c r="M407" s="12" t="s">
        <v>1859</v>
      </c>
    </row>
    <row r="408" spans="1:15" ht="30" customHeight="1" x14ac:dyDescent="0.25">
      <c r="A408" s="11">
        <v>5</v>
      </c>
      <c r="B408" s="11" t="s">
        <v>833</v>
      </c>
      <c r="C408" s="11">
        <v>1956</v>
      </c>
      <c r="D408" s="11"/>
      <c r="E408" s="11" t="s">
        <v>166</v>
      </c>
      <c r="F408" s="12"/>
      <c r="G408" s="12"/>
      <c r="H408" s="12"/>
      <c r="I408" s="11">
        <v>2007</v>
      </c>
      <c r="J408" s="11">
        <v>200</v>
      </c>
      <c r="K408" s="11"/>
      <c r="L408" s="4">
        <v>336694482</v>
      </c>
      <c r="M408" s="12" t="s">
        <v>1859</v>
      </c>
    </row>
    <row r="409" spans="1:15" ht="30" customHeight="1" x14ac:dyDescent="0.25">
      <c r="A409" s="11">
        <v>6</v>
      </c>
      <c r="B409" s="11" t="s">
        <v>2138</v>
      </c>
      <c r="C409" s="11">
        <v>1987</v>
      </c>
      <c r="D409" s="11" t="s">
        <v>2139</v>
      </c>
      <c r="E409" s="11" t="s">
        <v>166</v>
      </c>
      <c r="F409" s="12"/>
      <c r="G409" s="12"/>
      <c r="H409" s="12"/>
      <c r="I409" s="11">
        <v>2005</v>
      </c>
      <c r="J409" s="11">
        <v>200</v>
      </c>
      <c r="K409" s="11"/>
      <c r="L409" s="4">
        <v>399252301</v>
      </c>
      <c r="M409" s="12" t="s">
        <v>1859</v>
      </c>
    </row>
    <row r="410" spans="1:15" ht="30" customHeight="1" x14ac:dyDescent="0.25">
      <c r="A410" s="11">
        <v>7</v>
      </c>
      <c r="B410" s="11" t="s">
        <v>2140</v>
      </c>
      <c r="C410" s="11">
        <v>1984</v>
      </c>
      <c r="D410" s="11" t="s">
        <v>2141</v>
      </c>
      <c r="E410" s="11" t="s">
        <v>166</v>
      </c>
      <c r="F410" s="12"/>
      <c r="G410" s="12"/>
      <c r="H410" s="12"/>
      <c r="I410" s="11">
        <v>2008</v>
      </c>
      <c r="J410" s="11">
        <v>120</v>
      </c>
      <c r="K410" s="11"/>
      <c r="L410" s="4">
        <v>985155877</v>
      </c>
      <c r="M410" s="12" t="s">
        <v>1859</v>
      </c>
    </row>
    <row r="411" spans="1:15" ht="30" customHeight="1" x14ac:dyDescent="0.25">
      <c r="A411" s="11">
        <v>8</v>
      </c>
      <c r="B411" s="11" t="s">
        <v>891</v>
      </c>
      <c r="C411" s="11">
        <v>1990</v>
      </c>
      <c r="D411" s="11">
        <v>464</v>
      </c>
      <c r="E411" s="11" t="s">
        <v>166</v>
      </c>
      <c r="F411" s="12"/>
      <c r="G411" s="12"/>
      <c r="H411" s="12"/>
      <c r="I411" s="11"/>
      <c r="J411" s="11">
        <v>120</v>
      </c>
      <c r="K411" s="11"/>
      <c r="L411" s="4">
        <v>943063033</v>
      </c>
      <c r="M411" s="4" t="s">
        <v>1886</v>
      </c>
    </row>
    <row r="412" spans="1:15" ht="30" customHeight="1" x14ac:dyDescent="0.25">
      <c r="A412" s="11">
        <v>9</v>
      </c>
      <c r="B412" s="11" t="s">
        <v>423</v>
      </c>
      <c r="C412" s="11">
        <v>1983</v>
      </c>
      <c r="D412" s="11">
        <v>464</v>
      </c>
      <c r="E412" s="11" t="s">
        <v>166</v>
      </c>
      <c r="F412" s="12"/>
      <c r="G412" s="12"/>
      <c r="H412" s="12"/>
      <c r="I412" s="11"/>
      <c r="J412" s="11">
        <v>120</v>
      </c>
      <c r="K412" s="11"/>
      <c r="L412" s="4">
        <v>987168964</v>
      </c>
      <c r="M412" s="4" t="s">
        <v>1886</v>
      </c>
    </row>
    <row r="413" spans="1:15" ht="30" customHeight="1" x14ac:dyDescent="0.25">
      <c r="A413" s="11">
        <v>10</v>
      </c>
      <c r="B413" s="11" t="s">
        <v>1889</v>
      </c>
      <c r="C413" s="11">
        <v>1987</v>
      </c>
      <c r="D413" s="11">
        <v>3231</v>
      </c>
      <c r="E413" s="11" t="s">
        <v>166</v>
      </c>
      <c r="F413" s="12"/>
      <c r="G413" s="12"/>
      <c r="H413" s="12"/>
      <c r="I413" s="11"/>
      <c r="J413" s="11">
        <v>120</v>
      </c>
      <c r="K413" s="11"/>
      <c r="L413" s="4">
        <v>392632934</v>
      </c>
      <c r="M413" s="4" t="s">
        <v>1886</v>
      </c>
    </row>
    <row r="414" spans="1:15" ht="30" customHeight="1" x14ac:dyDescent="0.25">
      <c r="A414" s="11">
        <v>11</v>
      </c>
      <c r="B414" s="11" t="s">
        <v>1890</v>
      </c>
      <c r="C414" s="11">
        <v>1980</v>
      </c>
      <c r="D414" s="11">
        <v>555</v>
      </c>
      <c r="E414" s="11" t="s">
        <v>166</v>
      </c>
      <c r="F414" s="12"/>
      <c r="G414" s="12"/>
      <c r="H414" s="12"/>
      <c r="I414" s="11"/>
      <c r="J414" s="11">
        <v>200</v>
      </c>
      <c r="K414" s="11"/>
      <c r="L414" s="4">
        <v>393321980</v>
      </c>
      <c r="M414" s="4" t="s">
        <v>1886</v>
      </c>
    </row>
    <row r="415" spans="1:15" ht="30" customHeight="1" x14ac:dyDescent="0.25">
      <c r="A415" s="11">
        <v>12</v>
      </c>
      <c r="B415" s="11" t="s">
        <v>1891</v>
      </c>
      <c r="C415" s="11">
        <v>1970</v>
      </c>
      <c r="D415" s="11">
        <v>1673</v>
      </c>
      <c r="E415" s="11" t="s">
        <v>166</v>
      </c>
      <c r="F415" s="12"/>
      <c r="G415" s="12"/>
      <c r="H415" s="12"/>
      <c r="I415" s="11"/>
      <c r="J415" s="11">
        <v>120</v>
      </c>
      <c r="K415" s="11"/>
      <c r="L415" s="4">
        <v>984319927</v>
      </c>
      <c r="M415" s="4" t="s">
        <v>1886</v>
      </c>
    </row>
    <row r="416" spans="1:15" ht="30" customHeight="1" x14ac:dyDescent="0.25">
      <c r="A416" s="11">
        <v>13</v>
      </c>
      <c r="B416" s="11" t="s">
        <v>1892</v>
      </c>
      <c r="C416" s="11">
        <v>1972</v>
      </c>
      <c r="D416" s="11">
        <v>512</v>
      </c>
      <c r="E416" s="11" t="s">
        <v>166</v>
      </c>
      <c r="F416" s="12"/>
      <c r="G416" s="12"/>
      <c r="H416" s="12"/>
      <c r="I416" s="11"/>
      <c r="J416" s="11">
        <v>200</v>
      </c>
      <c r="K416" s="11"/>
      <c r="L416" s="4">
        <v>354147537</v>
      </c>
      <c r="M416" s="4" t="s">
        <v>1886</v>
      </c>
    </row>
    <row r="417" spans="1:15" ht="30" customHeight="1" x14ac:dyDescent="0.25">
      <c r="A417" s="11">
        <v>14</v>
      </c>
      <c r="B417" s="11" t="s">
        <v>1893</v>
      </c>
      <c r="C417" s="11">
        <v>1989</v>
      </c>
      <c r="D417" s="11">
        <v>1753</v>
      </c>
      <c r="E417" s="11" t="s">
        <v>166</v>
      </c>
      <c r="F417" s="12"/>
      <c r="G417" s="12"/>
      <c r="H417" s="12"/>
      <c r="I417" s="11"/>
      <c r="J417" s="11">
        <v>210</v>
      </c>
      <c r="K417" s="11"/>
      <c r="L417" s="4">
        <v>332331223</v>
      </c>
      <c r="M417" s="4" t="s">
        <v>1886</v>
      </c>
    </row>
    <row r="418" spans="1:15" ht="30" customHeight="1" x14ac:dyDescent="0.25">
      <c r="A418" s="11">
        <v>15</v>
      </c>
      <c r="B418" s="11" t="s">
        <v>423</v>
      </c>
      <c r="C418" s="11">
        <v>1985</v>
      </c>
      <c r="D418" s="11"/>
      <c r="E418" s="11" t="s">
        <v>166</v>
      </c>
      <c r="F418" s="12"/>
      <c r="G418" s="12"/>
      <c r="H418" s="12"/>
      <c r="I418" s="11"/>
      <c r="J418" s="11">
        <v>3200</v>
      </c>
      <c r="K418" s="11"/>
      <c r="L418" s="4">
        <v>975302733</v>
      </c>
      <c r="M418" s="4" t="s">
        <v>1886</v>
      </c>
    </row>
    <row r="419" spans="1:15" ht="30" customHeight="1" x14ac:dyDescent="0.25">
      <c r="A419" s="11">
        <v>16</v>
      </c>
      <c r="B419" s="11" t="s">
        <v>894</v>
      </c>
      <c r="C419" s="11">
        <v>1981</v>
      </c>
      <c r="D419" s="11">
        <v>5771</v>
      </c>
      <c r="E419" s="11" t="s">
        <v>166</v>
      </c>
      <c r="F419" s="12"/>
      <c r="G419" s="12"/>
      <c r="H419" s="12"/>
      <c r="I419" s="11"/>
      <c r="J419" s="11">
        <v>200</v>
      </c>
      <c r="K419" s="11"/>
      <c r="L419" s="4">
        <v>353405971</v>
      </c>
      <c r="M419" s="4" t="s">
        <v>1886</v>
      </c>
    </row>
    <row r="420" spans="1:15" ht="30" customHeight="1" x14ac:dyDescent="0.25">
      <c r="A420" s="11">
        <v>17</v>
      </c>
      <c r="B420" s="11" t="s">
        <v>1894</v>
      </c>
      <c r="C420" s="11">
        <v>1982</v>
      </c>
      <c r="D420" s="11">
        <v>491</v>
      </c>
      <c r="E420" s="11" t="s">
        <v>166</v>
      </c>
      <c r="F420" s="12"/>
      <c r="G420" s="12"/>
      <c r="H420" s="12"/>
      <c r="I420" s="11"/>
      <c r="J420" s="11">
        <v>200</v>
      </c>
      <c r="K420" s="11"/>
      <c r="L420" s="4">
        <v>339875233</v>
      </c>
      <c r="M420" s="4" t="s">
        <v>1886</v>
      </c>
    </row>
    <row r="421" spans="1:15" ht="30" customHeight="1" x14ac:dyDescent="0.25">
      <c r="A421" s="11">
        <v>18</v>
      </c>
      <c r="B421" s="11" t="s">
        <v>1895</v>
      </c>
      <c r="C421" s="11">
        <v>1970</v>
      </c>
      <c r="D421" s="11">
        <v>515</v>
      </c>
      <c r="E421" s="11" t="s">
        <v>166</v>
      </c>
      <c r="F421" s="12"/>
      <c r="G421" s="12"/>
      <c r="H421" s="12"/>
      <c r="I421" s="11"/>
      <c r="J421" s="11">
        <v>120</v>
      </c>
      <c r="K421" s="11"/>
      <c r="L421" s="4">
        <v>348782918</v>
      </c>
      <c r="M421" s="4" t="s">
        <v>1886</v>
      </c>
    </row>
    <row r="422" spans="1:15" ht="30" customHeight="1" x14ac:dyDescent="0.25">
      <c r="A422" s="11">
        <v>19</v>
      </c>
      <c r="B422" s="11" t="s">
        <v>1896</v>
      </c>
      <c r="C422" s="11">
        <v>1975</v>
      </c>
      <c r="D422" s="11">
        <v>4893</v>
      </c>
      <c r="E422" s="11" t="s">
        <v>166</v>
      </c>
      <c r="F422" s="12"/>
      <c r="G422" s="12"/>
      <c r="H422" s="12"/>
      <c r="I422" s="11"/>
      <c r="J422" s="11">
        <v>100</v>
      </c>
      <c r="K422" s="11"/>
      <c r="L422" s="4">
        <v>362035337</v>
      </c>
      <c r="M422" s="4" t="s">
        <v>1886</v>
      </c>
    </row>
    <row r="423" spans="1:15" ht="30" customHeight="1" x14ac:dyDescent="0.25">
      <c r="A423" s="11">
        <v>20</v>
      </c>
      <c r="B423" s="11" t="s">
        <v>1897</v>
      </c>
      <c r="C423" s="11">
        <v>1986</v>
      </c>
      <c r="D423" s="11">
        <v>827780</v>
      </c>
      <c r="E423" s="11" t="s">
        <v>166</v>
      </c>
      <c r="F423" s="12"/>
      <c r="G423" s="12"/>
      <c r="H423" s="12"/>
      <c r="I423" s="11"/>
      <c r="J423" s="11">
        <v>360</v>
      </c>
      <c r="K423" s="11"/>
      <c r="L423" s="4">
        <v>989186919</v>
      </c>
      <c r="M423" s="4" t="s">
        <v>1886</v>
      </c>
    </row>
    <row r="424" spans="1:15" ht="30" customHeight="1" x14ac:dyDescent="0.25">
      <c r="A424" s="11">
        <v>21</v>
      </c>
      <c r="B424" s="11" t="s">
        <v>1898</v>
      </c>
      <c r="C424" s="11">
        <v>1971</v>
      </c>
      <c r="D424" s="11">
        <v>1808</v>
      </c>
      <c r="E424" s="11" t="s">
        <v>166</v>
      </c>
      <c r="F424" s="12"/>
      <c r="G424" s="12"/>
      <c r="H424" s="12"/>
      <c r="I424" s="11"/>
      <c r="J424" s="11">
        <v>200</v>
      </c>
      <c r="K424" s="11"/>
      <c r="L424" s="4">
        <v>387022536</v>
      </c>
      <c r="M424" s="4" t="s">
        <v>1886</v>
      </c>
    </row>
    <row r="425" spans="1:15" ht="30" customHeight="1" x14ac:dyDescent="0.25">
      <c r="A425" s="11">
        <v>22</v>
      </c>
      <c r="B425" s="11" t="s">
        <v>1899</v>
      </c>
      <c r="C425" s="11">
        <v>1988</v>
      </c>
      <c r="D425" s="11">
        <v>57</v>
      </c>
      <c r="E425" s="11" t="s">
        <v>166</v>
      </c>
      <c r="F425" s="12"/>
      <c r="G425" s="12"/>
      <c r="H425" s="12"/>
      <c r="I425" s="11"/>
      <c r="J425" s="11">
        <v>150</v>
      </c>
      <c r="K425" s="11"/>
      <c r="L425" s="4">
        <v>975360621</v>
      </c>
      <c r="M425" s="4" t="s">
        <v>1886</v>
      </c>
    </row>
    <row r="426" spans="1:15" ht="30" customHeight="1" x14ac:dyDescent="0.25">
      <c r="A426" s="11">
        <v>23</v>
      </c>
      <c r="B426" s="11" t="s">
        <v>1900</v>
      </c>
      <c r="C426" s="11">
        <v>1964</v>
      </c>
      <c r="D426" s="11">
        <v>552</v>
      </c>
      <c r="E426" s="11" t="s">
        <v>166</v>
      </c>
      <c r="F426" s="12"/>
      <c r="G426" s="12"/>
      <c r="H426" s="12"/>
      <c r="I426" s="11"/>
      <c r="J426" s="11">
        <v>300</v>
      </c>
      <c r="K426" s="11"/>
      <c r="L426" s="4">
        <v>389307797</v>
      </c>
      <c r="M426" s="4" t="s">
        <v>1886</v>
      </c>
    </row>
    <row r="427" spans="1:15" ht="30" customHeight="1" x14ac:dyDescent="0.25">
      <c r="A427" s="11">
        <v>24</v>
      </c>
      <c r="B427" s="11" t="s">
        <v>1901</v>
      </c>
      <c r="C427" s="11">
        <v>1986</v>
      </c>
      <c r="D427" s="11">
        <v>738400</v>
      </c>
      <c r="E427" s="11" t="s">
        <v>166</v>
      </c>
      <c r="F427" s="12"/>
      <c r="G427" s="12"/>
      <c r="H427" s="12"/>
      <c r="I427" s="11"/>
      <c r="J427" s="11">
        <v>200</v>
      </c>
      <c r="K427" s="11"/>
      <c r="L427" s="4">
        <v>977933053</v>
      </c>
      <c r="M427" s="4" t="s">
        <v>1886</v>
      </c>
    </row>
    <row r="428" spans="1:15" ht="30" customHeight="1" x14ac:dyDescent="0.25">
      <c r="A428" s="11">
        <v>25</v>
      </c>
      <c r="B428" s="11" t="s">
        <v>1902</v>
      </c>
      <c r="C428" s="11">
        <v>1963</v>
      </c>
      <c r="D428" s="11"/>
      <c r="E428" s="11" t="s">
        <v>166</v>
      </c>
      <c r="F428" s="12"/>
      <c r="G428" s="12"/>
      <c r="H428" s="12"/>
      <c r="I428" s="11"/>
      <c r="J428" s="11">
        <v>100</v>
      </c>
      <c r="K428" s="11"/>
      <c r="L428" s="4">
        <v>352008915</v>
      </c>
      <c r="M428" s="4" t="s">
        <v>1886</v>
      </c>
    </row>
    <row r="429" spans="1:15" ht="30" customHeight="1" x14ac:dyDescent="0.25">
      <c r="A429" s="11">
        <v>26</v>
      </c>
      <c r="B429" s="11" t="s">
        <v>1900</v>
      </c>
      <c r="C429" s="11">
        <v>1964</v>
      </c>
      <c r="D429" s="11">
        <v>552</v>
      </c>
      <c r="E429" s="11" t="s">
        <v>166</v>
      </c>
      <c r="F429" s="12"/>
      <c r="G429" s="12"/>
      <c r="H429" s="12"/>
      <c r="I429" s="11"/>
      <c r="J429" s="11">
        <v>200</v>
      </c>
      <c r="K429" s="11"/>
      <c r="L429" s="4">
        <v>389307797</v>
      </c>
      <c r="M429" s="4" t="s">
        <v>1886</v>
      </c>
    </row>
    <row r="430" spans="1:15" ht="30" customHeight="1" x14ac:dyDescent="0.25">
      <c r="A430" s="11">
        <v>27</v>
      </c>
      <c r="B430" s="11" t="s">
        <v>171</v>
      </c>
      <c r="C430" s="11">
        <v>1982</v>
      </c>
      <c r="D430" s="11">
        <v>500</v>
      </c>
      <c r="E430" s="11" t="s">
        <v>166</v>
      </c>
      <c r="F430" s="12"/>
      <c r="G430" s="12"/>
      <c r="H430" s="12"/>
      <c r="I430" s="11"/>
      <c r="J430" s="11">
        <v>360</v>
      </c>
      <c r="K430" s="11"/>
      <c r="L430" s="4">
        <v>338556286</v>
      </c>
      <c r="M430" s="4" t="s">
        <v>1886</v>
      </c>
    </row>
    <row r="431" spans="1:15" ht="30" customHeight="1" x14ac:dyDescent="0.25">
      <c r="A431" s="11">
        <v>28</v>
      </c>
      <c r="B431" s="11" t="s">
        <v>1903</v>
      </c>
      <c r="C431" s="11">
        <v>1976</v>
      </c>
      <c r="D431" s="11">
        <v>485</v>
      </c>
      <c r="E431" s="11" t="s">
        <v>166</v>
      </c>
      <c r="F431" s="12"/>
      <c r="G431" s="12"/>
      <c r="H431" s="12"/>
      <c r="I431" s="11"/>
      <c r="J431" s="11">
        <v>200</v>
      </c>
      <c r="K431" s="11"/>
      <c r="L431" s="4">
        <v>365724251</v>
      </c>
      <c r="M431" s="4" t="s">
        <v>1886</v>
      </c>
    </row>
    <row r="432" spans="1:15" s="51" customFormat="1" ht="30" customHeight="1" x14ac:dyDescent="0.25">
      <c r="A432" s="51">
        <v>29</v>
      </c>
      <c r="B432" s="149" t="s">
        <v>2322</v>
      </c>
      <c r="C432" s="149"/>
      <c r="D432" s="10">
        <f>SUM(E432:H432)</f>
        <v>40</v>
      </c>
      <c r="E432" s="86">
        <f>COUNTIF(E433:E472,"X")</f>
        <v>40</v>
      </c>
      <c r="F432" s="86">
        <f t="shared" ref="F432:H432" si="9">COUNTIF(F433:F472,"X")</f>
        <v>0</v>
      </c>
      <c r="G432" s="86">
        <f t="shared" si="9"/>
        <v>0</v>
      </c>
      <c r="H432" s="86">
        <f t="shared" si="9"/>
        <v>0</v>
      </c>
      <c r="J432" s="51">
        <f>SUM(J433:J472)</f>
        <v>6990</v>
      </c>
      <c r="N432" s="87">
        <f>COUNTIF(N433:N472,"x")</f>
        <v>0</v>
      </c>
      <c r="O432" s="87">
        <f>COUNTIF(O433:O472,"x")</f>
        <v>0</v>
      </c>
    </row>
    <row r="433" spans="1:13" ht="30" customHeight="1" x14ac:dyDescent="0.25">
      <c r="A433" s="11">
        <v>1</v>
      </c>
      <c r="B433" s="11" t="s">
        <v>1904</v>
      </c>
      <c r="C433" s="11">
        <v>1960</v>
      </c>
      <c r="D433" s="41" t="s">
        <v>1905</v>
      </c>
      <c r="E433" s="11" t="s">
        <v>166</v>
      </c>
      <c r="F433" s="12"/>
      <c r="G433" s="12"/>
      <c r="H433" s="12"/>
      <c r="I433" s="11"/>
      <c r="J433" s="11">
        <v>150</v>
      </c>
      <c r="K433" s="11"/>
      <c r="L433" s="4">
        <v>366014108</v>
      </c>
      <c r="M433" s="4" t="s">
        <v>1859</v>
      </c>
    </row>
    <row r="434" spans="1:13" ht="30" customHeight="1" x14ac:dyDescent="0.25">
      <c r="A434" s="11">
        <v>2</v>
      </c>
      <c r="B434" s="11" t="s">
        <v>1906</v>
      </c>
      <c r="C434" s="11">
        <v>1961</v>
      </c>
      <c r="D434" s="41"/>
      <c r="E434" s="11" t="s">
        <v>166</v>
      </c>
      <c r="F434" s="12"/>
      <c r="G434" s="12"/>
      <c r="H434" s="12"/>
      <c r="I434" s="11"/>
      <c r="J434" s="11">
        <v>100</v>
      </c>
      <c r="K434" s="11"/>
      <c r="L434" s="4">
        <v>382462602</v>
      </c>
      <c r="M434" s="4" t="s">
        <v>1859</v>
      </c>
    </row>
    <row r="435" spans="1:13" ht="30" customHeight="1" x14ac:dyDescent="0.25">
      <c r="A435" s="11">
        <v>3</v>
      </c>
      <c r="B435" s="11" t="s">
        <v>1907</v>
      </c>
      <c r="C435" s="11">
        <v>1961</v>
      </c>
      <c r="D435" s="41" t="s">
        <v>1908</v>
      </c>
      <c r="E435" s="11" t="s">
        <v>166</v>
      </c>
      <c r="F435" s="12"/>
      <c r="G435" s="12"/>
      <c r="H435" s="12"/>
      <c r="I435" s="11"/>
      <c r="J435" s="11">
        <v>200</v>
      </c>
      <c r="K435" s="11"/>
      <c r="L435" s="4">
        <v>818190731</v>
      </c>
      <c r="M435" s="4" t="s">
        <v>1859</v>
      </c>
    </row>
    <row r="436" spans="1:13" ht="30" customHeight="1" x14ac:dyDescent="0.25">
      <c r="A436" s="11">
        <v>4</v>
      </c>
      <c r="B436" s="11" t="s">
        <v>343</v>
      </c>
      <c r="C436" s="11">
        <v>1989</v>
      </c>
      <c r="D436" s="41"/>
      <c r="E436" s="11" t="s">
        <v>166</v>
      </c>
      <c r="F436" s="12"/>
      <c r="G436" s="12"/>
      <c r="H436" s="12"/>
      <c r="I436" s="11"/>
      <c r="J436" s="11">
        <v>200</v>
      </c>
      <c r="K436" s="11"/>
      <c r="L436" s="4">
        <v>365975919</v>
      </c>
      <c r="M436" s="4" t="s">
        <v>1859</v>
      </c>
    </row>
    <row r="437" spans="1:13" ht="30" customHeight="1" x14ac:dyDescent="0.25">
      <c r="A437" s="11">
        <v>5</v>
      </c>
      <c r="B437" s="11" t="s">
        <v>1909</v>
      </c>
      <c r="C437" s="11">
        <v>1984</v>
      </c>
      <c r="D437" s="41" t="s">
        <v>1910</v>
      </c>
      <c r="E437" s="11" t="s">
        <v>166</v>
      </c>
      <c r="F437" s="12"/>
      <c r="G437" s="12"/>
      <c r="H437" s="12"/>
      <c r="I437" s="11"/>
      <c r="J437" s="11">
        <v>200</v>
      </c>
      <c r="K437" s="11"/>
      <c r="L437" s="4">
        <v>382866946</v>
      </c>
      <c r="M437" s="4" t="s">
        <v>1859</v>
      </c>
    </row>
    <row r="438" spans="1:13" ht="30" customHeight="1" x14ac:dyDescent="0.25">
      <c r="A438" s="11">
        <v>6</v>
      </c>
      <c r="B438" s="11" t="s">
        <v>1911</v>
      </c>
      <c r="C438" s="11">
        <v>1975</v>
      </c>
      <c r="D438" s="41" t="s">
        <v>1912</v>
      </c>
      <c r="E438" s="11" t="s">
        <v>166</v>
      </c>
      <c r="F438" s="12"/>
      <c r="G438" s="12"/>
      <c r="H438" s="12"/>
      <c r="I438" s="11"/>
      <c r="J438" s="11">
        <v>200</v>
      </c>
      <c r="K438" s="11"/>
      <c r="L438" s="4">
        <v>3466243099</v>
      </c>
      <c r="M438" s="4" t="s">
        <v>1859</v>
      </c>
    </row>
    <row r="439" spans="1:13" ht="30" customHeight="1" x14ac:dyDescent="0.25">
      <c r="A439" s="11">
        <v>7</v>
      </c>
      <c r="B439" s="11" t="s">
        <v>743</v>
      </c>
      <c r="C439" s="11">
        <v>1967</v>
      </c>
      <c r="D439" s="41" t="s">
        <v>1913</v>
      </c>
      <c r="E439" s="11" t="s">
        <v>166</v>
      </c>
      <c r="F439" s="12"/>
      <c r="G439" s="12"/>
      <c r="H439" s="12"/>
      <c r="I439" s="11"/>
      <c r="J439" s="11">
        <v>200</v>
      </c>
      <c r="K439" s="11"/>
      <c r="L439" s="4">
        <v>982815420</v>
      </c>
      <c r="M439" s="4" t="s">
        <v>1859</v>
      </c>
    </row>
    <row r="440" spans="1:13" ht="30" customHeight="1" x14ac:dyDescent="0.25">
      <c r="A440" s="11">
        <v>8</v>
      </c>
      <c r="B440" s="11" t="s">
        <v>1914</v>
      </c>
      <c r="C440" s="11">
        <v>1971</v>
      </c>
      <c r="D440" s="41" t="s">
        <v>1915</v>
      </c>
      <c r="E440" s="11" t="s">
        <v>166</v>
      </c>
      <c r="F440" s="12"/>
      <c r="G440" s="12"/>
      <c r="H440" s="12"/>
      <c r="I440" s="11"/>
      <c r="J440" s="11">
        <v>100</v>
      </c>
      <c r="K440" s="11"/>
      <c r="L440" s="4">
        <v>358131471</v>
      </c>
      <c r="M440" s="4" t="s">
        <v>1859</v>
      </c>
    </row>
    <row r="441" spans="1:13" ht="30" customHeight="1" x14ac:dyDescent="0.25">
      <c r="A441" s="11">
        <v>9</v>
      </c>
      <c r="B441" s="11" t="s">
        <v>1916</v>
      </c>
      <c r="C441" s="11">
        <v>1965</v>
      </c>
      <c r="D441" s="41" t="s">
        <v>1917</v>
      </c>
      <c r="E441" s="11" t="s">
        <v>166</v>
      </c>
      <c r="F441" s="12"/>
      <c r="G441" s="12"/>
      <c r="H441" s="12"/>
      <c r="I441" s="11"/>
      <c r="J441" s="11">
        <v>200</v>
      </c>
      <c r="K441" s="11"/>
      <c r="L441" s="4">
        <v>3894253816</v>
      </c>
      <c r="M441" s="4" t="s">
        <v>1859</v>
      </c>
    </row>
    <row r="442" spans="1:13" ht="30" customHeight="1" x14ac:dyDescent="0.25">
      <c r="A442" s="11">
        <v>10</v>
      </c>
      <c r="B442" s="11" t="s">
        <v>1918</v>
      </c>
      <c r="C442" s="11">
        <v>1958</v>
      </c>
      <c r="D442" s="41" t="s">
        <v>1919</v>
      </c>
      <c r="E442" s="11" t="s">
        <v>166</v>
      </c>
      <c r="F442" s="12"/>
      <c r="G442" s="12"/>
      <c r="H442" s="12"/>
      <c r="I442" s="11"/>
      <c r="J442" s="11">
        <v>100</v>
      </c>
      <c r="K442" s="11"/>
      <c r="L442" s="4">
        <v>3727482183</v>
      </c>
      <c r="M442" s="4" t="s">
        <v>1859</v>
      </c>
    </row>
    <row r="443" spans="1:13" ht="30" customHeight="1" x14ac:dyDescent="0.25">
      <c r="A443" s="11">
        <v>11</v>
      </c>
      <c r="B443" s="11" t="s">
        <v>1920</v>
      </c>
      <c r="C443" s="11">
        <v>1987</v>
      </c>
      <c r="D443" s="41" t="s">
        <v>1921</v>
      </c>
      <c r="E443" s="11" t="s">
        <v>166</v>
      </c>
      <c r="F443" s="12"/>
      <c r="G443" s="12"/>
      <c r="H443" s="12"/>
      <c r="I443" s="11"/>
      <c r="J443" s="11">
        <v>200</v>
      </c>
      <c r="K443" s="11"/>
      <c r="L443" s="4">
        <v>337992291</v>
      </c>
      <c r="M443" s="4" t="s">
        <v>1859</v>
      </c>
    </row>
    <row r="444" spans="1:13" ht="30" customHeight="1" x14ac:dyDescent="0.25">
      <c r="A444" s="11">
        <v>12</v>
      </c>
      <c r="B444" s="11" t="s">
        <v>1922</v>
      </c>
      <c r="C444" s="11">
        <v>1950</v>
      </c>
      <c r="D444" s="41" t="s">
        <v>1923</v>
      </c>
      <c r="E444" s="11" t="s">
        <v>166</v>
      </c>
      <c r="F444" s="12"/>
      <c r="G444" s="12"/>
      <c r="H444" s="12"/>
      <c r="I444" s="11"/>
      <c r="J444" s="11">
        <v>200</v>
      </c>
      <c r="K444" s="11"/>
      <c r="L444" s="4">
        <v>359399924</v>
      </c>
      <c r="M444" s="4" t="s">
        <v>1859</v>
      </c>
    </row>
    <row r="445" spans="1:13" ht="30" customHeight="1" x14ac:dyDescent="0.25">
      <c r="A445" s="11">
        <v>13</v>
      </c>
      <c r="B445" s="11" t="s">
        <v>1924</v>
      </c>
      <c r="C445" s="11">
        <v>1975</v>
      </c>
      <c r="D445" s="41" t="s">
        <v>1925</v>
      </c>
      <c r="E445" s="11" t="s">
        <v>166</v>
      </c>
      <c r="F445" s="12"/>
      <c r="G445" s="12"/>
      <c r="H445" s="12"/>
      <c r="I445" s="11"/>
      <c r="J445" s="11">
        <v>100</v>
      </c>
      <c r="K445" s="11"/>
      <c r="L445" s="4">
        <v>365726413</v>
      </c>
      <c r="M445" s="4" t="s">
        <v>1859</v>
      </c>
    </row>
    <row r="446" spans="1:13" ht="30" customHeight="1" x14ac:dyDescent="0.25">
      <c r="A446" s="11">
        <v>14</v>
      </c>
      <c r="B446" s="11" t="s">
        <v>1926</v>
      </c>
      <c r="C446" s="11">
        <v>1963</v>
      </c>
      <c r="D446" s="41" t="s">
        <v>1927</v>
      </c>
      <c r="E446" s="11" t="s">
        <v>166</v>
      </c>
      <c r="F446" s="12"/>
      <c r="G446" s="12"/>
      <c r="H446" s="12"/>
      <c r="I446" s="11"/>
      <c r="J446" s="11">
        <v>190</v>
      </c>
      <c r="K446" s="11"/>
      <c r="L446" s="4">
        <v>339766761</v>
      </c>
      <c r="M446" s="4" t="s">
        <v>1859</v>
      </c>
    </row>
    <row r="447" spans="1:13" ht="30" customHeight="1" x14ac:dyDescent="0.25">
      <c r="A447" s="11">
        <v>15</v>
      </c>
      <c r="B447" s="11" t="s">
        <v>1928</v>
      </c>
      <c r="C447" s="11">
        <v>1966</v>
      </c>
      <c r="D447" s="41" t="s">
        <v>1929</v>
      </c>
      <c r="E447" s="11" t="s">
        <v>166</v>
      </c>
      <c r="F447" s="12"/>
      <c r="G447" s="12"/>
      <c r="H447" s="12"/>
      <c r="I447" s="11"/>
      <c r="J447" s="11">
        <v>200</v>
      </c>
      <c r="K447" s="11"/>
      <c r="L447" s="4">
        <v>387404671</v>
      </c>
      <c r="M447" s="4" t="s">
        <v>1859</v>
      </c>
    </row>
    <row r="448" spans="1:13" ht="30" customHeight="1" x14ac:dyDescent="0.25">
      <c r="A448" s="11">
        <v>16</v>
      </c>
      <c r="B448" s="11" t="s">
        <v>1930</v>
      </c>
      <c r="C448" s="11">
        <v>1966</v>
      </c>
      <c r="D448" s="41" t="s">
        <v>1931</v>
      </c>
      <c r="E448" s="11" t="s">
        <v>166</v>
      </c>
      <c r="F448" s="12"/>
      <c r="G448" s="12"/>
      <c r="H448" s="12"/>
      <c r="I448" s="11"/>
      <c r="J448" s="11">
        <v>150</v>
      </c>
      <c r="K448" s="11"/>
      <c r="L448" s="4">
        <v>353959166</v>
      </c>
      <c r="M448" s="4" t="s">
        <v>1859</v>
      </c>
    </row>
    <row r="449" spans="1:13" ht="30" customHeight="1" x14ac:dyDescent="0.25">
      <c r="A449" s="11">
        <v>17</v>
      </c>
      <c r="B449" s="11" t="s">
        <v>1932</v>
      </c>
      <c r="C449" s="11">
        <v>1977</v>
      </c>
      <c r="D449" s="41" t="s">
        <v>1933</v>
      </c>
      <c r="E449" s="11" t="s">
        <v>166</v>
      </c>
      <c r="F449" s="12"/>
      <c r="G449" s="12"/>
      <c r="H449" s="12"/>
      <c r="I449" s="11"/>
      <c r="J449" s="11">
        <v>150</v>
      </c>
      <c r="K449" s="11"/>
      <c r="L449" s="4">
        <v>350461307</v>
      </c>
      <c r="M449" s="4" t="s">
        <v>1859</v>
      </c>
    </row>
    <row r="450" spans="1:13" ht="30" customHeight="1" x14ac:dyDescent="0.25">
      <c r="A450" s="11">
        <v>18</v>
      </c>
      <c r="B450" s="11" t="s">
        <v>1934</v>
      </c>
      <c r="C450" s="11">
        <v>1954</v>
      </c>
      <c r="D450" s="41" t="s">
        <v>1935</v>
      </c>
      <c r="E450" s="11" t="s">
        <v>166</v>
      </c>
      <c r="F450" s="12"/>
      <c r="G450" s="12"/>
      <c r="H450" s="12"/>
      <c r="I450" s="11"/>
      <c r="J450" s="11">
        <v>200</v>
      </c>
      <c r="K450" s="11"/>
      <c r="L450" s="4">
        <v>976046788</v>
      </c>
      <c r="M450" s="4" t="s">
        <v>1859</v>
      </c>
    </row>
    <row r="451" spans="1:13" ht="30" customHeight="1" x14ac:dyDescent="0.25">
      <c r="A451" s="11">
        <v>19</v>
      </c>
      <c r="B451" s="11" t="s">
        <v>1890</v>
      </c>
      <c r="C451" s="11">
        <v>1979</v>
      </c>
      <c r="D451" s="41" t="s">
        <v>1936</v>
      </c>
      <c r="E451" s="11" t="s">
        <v>166</v>
      </c>
      <c r="F451" s="12"/>
      <c r="G451" s="12"/>
      <c r="H451" s="12"/>
      <c r="I451" s="11"/>
      <c r="J451" s="11">
        <v>150</v>
      </c>
      <c r="K451" s="11"/>
      <c r="L451" s="4">
        <v>962767877</v>
      </c>
      <c r="M451" s="4" t="s">
        <v>1859</v>
      </c>
    </row>
    <row r="452" spans="1:13" ht="30" customHeight="1" x14ac:dyDescent="0.25">
      <c r="A452" s="11">
        <v>20</v>
      </c>
      <c r="B452" s="11" t="s">
        <v>1937</v>
      </c>
      <c r="C452" s="11">
        <v>1975</v>
      </c>
      <c r="D452" s="41" t="s">
        <v>1938</v>
      </c>
      <c r="E452" s="11" t="s">
        <v>166</v>
      </c>
      <c r="F452" s="12"/>
      <c r="G452" s="12"/>
      <c r="H452" s="12"/>
      <c r="I452" s="11"/>
      <c r="J452" s="11">
        <v>200</v>
      </c>
      <c r="K452" s="11"/>
      <c r="L452" s="4">
        <v>3812095720</v>
      </c>
      <c r="M452" s="4" t="s">
        <v>1859</v>
      </c>
    </row>
    <row r="453" spans="1:13" ht="30" customHeight="1" x14ac:dyDescent="0.25">
      <c r="A453" s="11">
        <v>21</v>
      </c>
      <c r="B453" s="11" t="s">
        <v>1939</v>
      </c>
      <c r="C453" s="11">
        <v>1984</v>
      </c>
      <c r="D453" s="41" t="s">
        <v>1940</v>
      </c>
      <c r="E453" s="11" t="s">
        <v>166</v>
      </c>
      <c r="F453" s="12"/>
      <c r="G453" s="12"/>
      <c r="H453" s="12"/>
      <c r="I453" s="11"/>
      <c r="J453" s="11">
        <v>200</v>
      </c>
      <c r="K453" s="11"/>
      <c r="L453" s="4">
        <v>982376590</v>
      </c>
      <c r="M453" s="4" t="s">
        <v>1859</v>
      </c>
    </row>
    <row r="454" spans="1:13" ht="30" customHeight="1" x14ac:dyDescent="0.25">
      <c r="A454" s="11">
        <v>22</v>
      </c>
      <c r="B454" s="11" t="s">
        <v>1941</v>
      </c>
      <c r="C454" s="11">
        <v>1969</v>
      </c>
      <c r="D454" s="41" t="s">
        <v>1942</v>
      </c>
      <c r="E454" s="11" t="s">
        <v>166</v>
      </c>
      <c r="F454" s="12"/>
      <c r="G454" s="12"/>
      <c r="H454" s="12"/>
      <c r="I454" s="11"/>
      <c r="J454" s="11">
        <v>200</v>
      </c>
      <c r="K454" s="11"/>
      <c r="L454" s="4">
        <v>392519796</v>
      </c>
      <c r="M454" s="4" t="s">
        <v>1859</v>
      </c>
    </row>
    <row r="455" spans="1:13" ht="30" customHeight="1" x14ac:dyDescent="0.25">
      <c r="A455" s="11">
        <v>23</v>
      </c>
      <c r="B455" s="11" t="s">
        <v>1131</v>
      </c>
      <c r="C455" s="11">
        <v>1959</v>
      </c>
      <c r="D455" s="41">
        <v>956</v>
      </c>
      <c r="E455" s="11" t="s">
        <v>166</v>
      </c>
      <c r="F455" s="12"/>
      <c r="G455" s="12"/>
      <c r="H455" s="12"/>
      <c r="I455" s="11"/>
      <c r="J455" s="11">
        <v>190</v>
      </c>
      <c r="K455" s="11"/>
      <c r="L455" s="4">
        <v>9730126210</v>
      </c>
      <c r="M455" s="4" t="s">
        <v>1859</v>
      </c>
    </row>
    <row r="456" spans="1:13" ht="30" customHeight="1" x14ac:dyDescent="0.25">
      <c r="A456" s="11">
        <v>24</v>
      </c>
      <c r="B456" s="11" t="s">
        <v>1943</v>
      </c>
      <c r="C456" s="11">
        <v>1966</v>
      </c>
      <c r="D456" s="41" t="s">
        <v>1944</v>
      </c>
      <c r="E456" s="11" t="s">
        <v>166</v>
      </c>
      <c r="F456" s="12"/>
      <c r="G456" s="12"/>
      <c r="H456" s="12"/>
      <c r="I456" s="11"/>
      <c r="J456" s="11">
        <v>150</v>
      </c>
      <c r="K456" s="11"/>
      <c r="L456" s="4">
        <v>367871833</v>
      </c>
      <c r="M456" s="4" t="s">
        <v>1859</v>
      </c>
    </row>
    <row r="457" spans="1:13" ht="30" customHeight="1" x14ac:dyDescent="0.25">
      <c r="A457" s="11">
        <v>25</v>
      </c>
      <c r="B457" s="11" t="s">
        <v>1945</v>
      </c>
      <c r="C457" s="11">
        <v>1986</v>
      </c>
      <c r="D457" s="41" t="s">
        <v>1946</v>
      </c>
      <c r="E457" s="11" t="s">
        <v>166</v>
      </c>
      <c r="F457" s="12"/>
      <c r="G457" s="12"/>
      <c r="H457" s="12"/>
      <c r="I457" s="11"/>
      <c r="J457" s="11">
        <v>200</v>
      </c>
      <c r="K457" s="11"/>
      <c r="L457" s="4">
        <v>388082686</v>
      </c>
      <c r="M457" s="4" t="s">
        <v>1859</v>
      </c>
    </row>
    <row r="458" spans="1:13" ht="30" customHeight="1" x14ac:dyDescent="0.25">
      <c r="A458" s="11">
        <v>26</v>
      </c>
      <c r="B458" s="11" t="s">
        <v>1947</v>
      </c>
      <c r="C458" s="11">
        <v>1976</v>
      </c>
      <c r="D458" s="41" t="s">
        <v>1948</v>
      </c>
      <c r="E458" s="11" t="s">
        <v>166</v>
      </c>
      <c r="F458" s="12"/>
      <c r="G458" s="12"/>
      <c r="H458" s="12"/>
      <c r="I458" s="11"/>
      <c r="J458" s="11">
        <v>150</v>
      </c>
      <c r="K458" s="11"/>
      <c r="L458" s="4">
        <v>976798020</v>
      </c>
      <c r="M458" s="4" t="s">
        <v>1859</v>
      </c>
    </row>
    <row r="459" spans="1:13" ht="30" customHeight="1" x14ac:dyDescent="0.25">
      <c r="A459" s="11">
        <v>27</v>
      </c>
      <c r="B459" s="11" t="s">
        <v>1949</v>
      </c>
      <c r="C459" s="11">
        <v>1963</v>
      </c>
      <c r="D459" s="41" t="s">
        <v>1950</v>
      </c>
      <c r="E459" s="11" t="s">
        <v>166</v>
      </c>
      <c r="F459" s="12"/>
      <c r="G459" s="12"/>
      <c r="H459" s="12"/>
      <c r="I459" s="11"/>
      <c r="J459" s="11">
        <v>150</v>
      </c>
      <c r="K459" s="11"/>
      <c r="L459" s="4">
        <v>339085568</v>
      </c>
      <c r="M459" s="4" t="s">
        <v>1859</v>
      </c>
    </row>
    <row r="460" spans="1:13" ht="30" customHeight="1" x14ac:dyDescent="0.25">
      <c r="A460" s="11">
        <v>28</v>
      </c>
      <c r="B460" s="11" t="s">
        <v>1951</v>
      </c>
      <c r="C460" s="11">
        <v>1989</v>
      </c>
      <c r="D460" s="41" t="s">
        <v>1952</v>
      </c>
      <c r="E460" s="11" t="s">
        <v>166</v>
      </c>
      <c r="F460" s="12"/>
      <c r="G460" s="12"/>
      <c r="H460" s="12"/>
      <c r="I460" s="11"/>
      <c r="J460" s="11">
        <v>150</v>
      </c>
      <c r="K460" s="11"/>
      <c r="L460" s="4">
        <v>356678892</v>
      </c>
      <c r="M460" s="4" t="s">
        <v>1859</v>
      </c>
    </row>
    <row r="461" spans="1:13" ht="30" customHeight="1" x14ac:dyDescent="0.25">
      <c r="A461" s="11">
        <v>29</v>
      </c>
      <c r="B461" s="11" t="s">
        <v>95</v>
      </c>
      <c r="C461" s="11">
        <v>1959</v>
      </c>
      <c r="D461" s="41">
        <v>65365</v>
      </c>
      <c r="E461" s="11" t="s">
        <v>166</v>
      </c>
      <c r="F461" s="12"/>
      <c r="G461" s="12"/>
      <c r="H461" s="12"/>
      <c r="I461" s="11"/>
      <c r="J461" s="11">
        <v>200</v>
      </c>
      <c r="K461" s="11"/>
      <c r="L461" s="4">
        <v>984148517</v>
      </c>
      <c r="M461" s="4" t="s">
        <v>1859</v>
      </c>
    </row>
    <row r="462" spans="1:13" ht="30" customHeight="1" x14ac:dyDescent="0.25">
      <c r="A462" s="11">
        <v>30</v>
      </c>
      <c r="B462" s="11" t="s">
        <v>2142</v>
      </c>
      <c r="C462" s="11">
        <v>1989</v>
      </c>
      <c r="D462" s="41" t="s">
        <v>2143</v>
      </c>
      <c r="E462" s="11" t="s">
        <v>166</v>
      </c>
      <c r="F462" s="12"/>
      <c r="G462" s="12"/>
      <c r="H462" s="12"/>
      <c r="I462" s="11">
        <v>2013</v>
      </c>
      <c r="J462" s="11">
        <v>170</v>
      </c>
      <c r="K462" s="11"/>
      <c r="L462" s="4">
        <v>979991035</v>
      </c>
      <c r="M462" s="12" t="s">
        <v>1859</v>
      </c>
    </row>
    <row r="463" spans="1:13" ht="30" customHeight="1" x14ac:dyDescent="0.25">
      <c r="A463" s="11">
        <v>31</v>
      </c>
      <c r="B463" s="11" t="s">
        <v>2144</v>
      </c>
      <c r="C463" s="11">
        <v>1989</v>
      </c>
      <c r="D463" s="41" t="s">
        <v>2145</v>
      </c>
      <c r="E463" s="11" t="s">
        <v>166</v>
      </c>
      <c r="F463" s="12"/>
      <c r="G463" s="12"/>
      <c r="H463" s="12"/>
      <c r="I463" s="11">
        <v>2013</v>
      </c>
      <c r="J463" s="11">
        <v>150</v>
      </c>
      <c r="K463" s="11"/>
      <c r="L463" s="4">
        <v>989929381</v>
      </c>
      <c r="M463" s="12" t="s">
        <v>1859</v>
      </c>
    </row>
    <row r="464" spans="1:13" ht="30" customHeight="1" x14ac:dyDescent="0.25">
      <c r="A464" s="11">
        <v>32</v>
      </c>
      <c r="B464" s="11" t="s">
        <v>2146</v>
      </c>
      <c r="C464" s="11">
        <v>1992</v>
      </c>
      <c r="D464" s="11" t="s">
        <v>2141</v>
      </c>
      <c r="E464" s="11" t="s">
        <v>166</v>
      </c>
      <c r="F464" s="12"/>
      <c r="G464" s="12"/>
      <c r="H464" s="12"/>
      <c r="I464" s="11">
        <v>2013</v>
      </c>
      <c r="J464" s="11">
        <v>200</v>
      </c>
      <c r="K464" s="11"/>
      <c r="L464" s="4"/>
      <c r="M464" s="12" t="s">
        <v>1859</v>
      </c>
    </row>
    <row r="465" spans="1:15" ht="30" customHeight="1" x14ac:dyDescent="0.25">
      <c r="A465" s="11">
        <v>33</v>
      </c>
      <c r="B465" s="11" t="s">
        <v>2147</v>
      </c>
      <c r="C465" s="11">
        <v>1962</v>
      </c>
      <c r="D465" s="41" t="s">
        <v>2148</v>
      </c>
      <c r="E465" s="11" t="s">
        <v>166</v>
      </c>
      <c r="F465" s="12"/>
      <c r="G465" s="12"/>
      <c r="H465" s="12"/>
      <c r="I465" s="11">
        <v>2013</v>
      </c>
      <c r="J465" s="11">
        <v>200</v>
      </c>
      <c r="K465" s="11"/>
      <c r="L465" s="4">
        <v>326058967</v>
      </c>
      <c r="M465" s="12" t="s">
        <v>1859</v>
      </c>
    </row>
    <row r="466" spans="1:15" ht="30" customHeight="1" x14ac:dyDescent="0.25">
      <c r="A466" s="11">
        <v>34</v>
      </c>
      <c r="B466" s="11" t="s">
        <v>2149</v>
      </c>
      <c r="C466" s="11">
        <v>1971</v>
      </c>
      <c r="D466" s="41" t="s">
        <v>2150</v>
      </c>
      <c r="E466" s="11" t="s">
        <v>166</v>
      </c>
      <c r="F466" s="12"/>
      <c r="G466" s="12"/>
      <c r="H466" s="12"/>
      <c r="I466" s="11">
        <v>2008</v>
      </c>
      <c r="J466" s="11">
        <v>200</v>
      </c>
      <c r="K466" s="11"/>
      <c r="L466" s="4">
        <v>976922718</v>
      </c>
      <c r="M466" s="12" t="s">
        <v>1859</v>
      </c>
    </row>
    <row r="467" spans="1:15" ht="30" customHeight="1" x14ac:dyDescent="0.25">
      <c r="A467" s="11">
        <v>35</v>
      </c>
      <c r="B467" s="11" t="s">
        <v>2151</v>
      </c>
      <c r="C467" s="11">
        <v>1992</v>
      </c>
      <c r="D467" s="41" t="s">
        <v>2152</v>
      </c>
      <c r="E467" s="11" t="s">
        <v>166</v>
      </c>
      <c r="F467" s="12"/>
      <c r="G467" s="12"/>
      <c r="H467" s="12"/>
      <c r="I467" s="11">
        <v>2013</v>
      </c>
      <c r="J467" s="11">
        <v>200</v>
      </c>
      <c r="K467" s="11"/>
      <c r="L467" s="4">
        <v>847070807</v>
      </c>
      <c r="M467" s="12" t="s">
        <v>1859</v>
      </c>
    </row>
    <row r="468" spans="1:15" ht="30" customHeight="1" x14ac:dyDescent="0.25">
      <c r="A468" s="11">
        <v>36</v>
      </c>
      <c r="B468" s="11" t="s">
        <v>2153</v>
      </c>
      <c r="C468" s="11">
        <v>1979</v>
      </c>
      <c r="D468" s="41" t="s">
        <v>2154</v>
      </c>
      <c r="E468" s="11" t="s">
        <v>166</v>
      </c>
      <c r="F468" s="12"/>
      <c r="G468" s="12"/>
      <c r="H468" s="12"/>
      <c r="I468" s="11">
        <v>2011</v>
      </c>
      <c r="J468" s="11">
        <v>150</v>
      </c>
      <c r="K468" s="11"/>
      <c r="L468" s="4">
        <v>335830978</v>
      </c>
      <c r="M468" s="12" t="s">
        <v>1859</v>
      </c>
    </row>
    <row r="469" spans="1:15" ht="30" customHeight="1" x14ac:dyDescent="0.25">
      <c r="A469" s="11">
        <v>37</v>
      </c>
      <c r="B469" s="11" t="s">
        <v>2155</v>
      </c>
      <c r="C469" s="11">
        <v>1989</v>
      </c>
      <c r="D469" s="41" t="s">
        <v>2156</v>
      </c>
      <c r="E469" s="11" t="s">
        <v>166</v>
      </c>
      <c r="F469" s="12"/>
      <c r="G469" s="12"/>
      <c r="H469" s="12"/>
      <c r="I469" s="11">
        <v>2012</v>
      </c>
      <c r="J469" s="11">
        <v>200</v>
      </c>
      <c r="K469" s="11"/>
      <c r="L469" s="4">
        <v>988401589</v>
      </c>
      <c r="M469" s="12" t="s">
        <v>1859</v>
      </c>
    </row>
    <row r="470" spans="1:15" ht="30" customHeight="1" x14ac:dyDescent="0.25">
      <c r="A470" s="11">
        <v>38</v>
      </c>
      <c r="B470" s="11" t="s">
        <v>2157</v>
      </c>
      <c r="C470" s="11">
        <v>1962</v>
      </c>
      <c r="D470" s="41" t="s">
        <v>2158</v>
      </c>
      <c r="E470" s="11" t="s">
        <v>166</v>
      </c>
      <c r="F470" s="12"/>
      <c r="G470" s="12"/>
      <c r="H470" s="12"/>
      <c r="I470" s="11">
        <v>2012</v>
      </c>
      <c r="J470" s="11">
        <v>190</v>
      </c>
      <c r="K470" s="11"/>
      <c r="L470" s="4">
        <v>366076919</v>
      </c>
      <c r="M470" s="12" t="s">
        <v>1859</v>
      </c>
    </row>
    <row r="471" spans="1:15" ht="30" customHeight="1" x14ac:dyDescent="0.25">
      <c r="A471" s="11">
        <v>39</v>
      </c>
      <c r="B471" s="11" t="s">
        <v>1890</v>
      </c>
      <c r="C471" s="11">
        <v>1986</v>
      </c>
      <c r="D471" s="41" t="s">
        <v>2159</v>
      </c>
      <c r="E471" s="11" t="s">
        <v>166</v>
      </c>
      <c r="F471" s="12"/>
      <c r="G471" s="12"/>
      <c r="H471" s="12"/>
      <c r="I471" s="11">
        <v>2012</v>
      </c>
      <c r="J471" s="11">
        <v>150</v>
      </c>
      <c r="K471" s="11"/>
      <c r="L471" s="4">
        <v>869294192</v>
      </c>
      <c r="M471" s="12" t="s">
        <v>1859</v>
      </c>
    </row>
    <row r="472" spans="1:15" ht="30" customHeight="1" x14ac:dyDescent="0.25">
      <c r="A472" s="11">
        <v>40</v>
      </c>
      <c r="B472" s="11" t="s">
        <v>2160</v>
      </c>
      <c r="C472" s="11">
        <v>1984</v>
      </c>
      <c r="D472" s="41" t="s">
        <v>2161</v>
      </c>
      <c r="E472" s="11" t="s">
        <v>166</v>
      </c>
      <c r="F472" s="12"/>
      <c r="G472" s="12"/>
      <c r="H472" s="12"/>
      <c r="I472" s="11">
        <v>2010</v>
      </c>
      <c r="J472" s="11">
        <v>200</v>
      </c>
      <c r="K472" s="11"/>
      <c r="L472" s="4">
        <v>387019750</v>
      </c>
      <c r="M472" s="12" t="s">
        <v>1859</v>
      </c>
    </row>
    <row r="473" spans="1:15" s="87" customFormat="1" ht="30" customHeight="1" x14ac:dyDescent="0.25">
      <c r="A473" s="87">
        <v>30</v>
      </c>
      <c r="B473" s="150" t="s">
        <v>2261</v>
      </c>
      <c r="C473" s="150"/>
      <c r="D473" s="10">
        <f>SUM(E473:H473)</f>
        <v>41</v>
      </c>
      <c r="E473" s="84">
        <f>COUNTIF(E474:E514,"X")</f>
        <v>38</v>
      </c>
      <c r="F473" s="84">
        <f>COUNTIF(F474:F514,"X")</f>
        <v>0</v>
      </c>
      <c r="G473" s="84">
        <f>COUNTIF(G474:G514,"X")</f>
        <v>3</v>
      </c>
      <c r="H473" s="84">
        <f>COUNTIF(H474:H514,"X")</f>
        <v>0</v>
      </c>
      <c r="J473" s="87">
        <f>SUM(J474:J514)</f>
        <v>9128</v>
      </c>
      <c r="N473" s="87">
        <f>COUNTIF(N474:N514,"x")</f>
        <v>0</v>
      </c>
      <c r="O473" s="87">
        <f>COUNTIF(O474:O514,"x")</f>
        <v>0</v>
      </c>
    </row>
    <row r="474" spans="1:15" ht="30" customHeight="1" x14ac:dyDescent="0.25">
      <c r="A474" s="11">
        <v>1</v>
      </c>
      <c r="B474" s="11" t="s">
        <v>1316</v>
      </c>
      <c r="C474" s="11">
        <v>1969</v>
      </c>
      <c r="D474" s="41">
        <v>1537</v>
      </c>
      <c r="E474" s="12"/>
      <c r="F474" s="12"/>
      <c r="G474" s="11" t="s">
        <v>166</v>
      </c>
      <c r="H474" s="11"/>
      <c r="I474" s="4"/>
      <c r="J474" s="4">
        <v>150</v>
      </c>
      <c r="K474" s="4"/>
      <c r="L474" s="11">
        <v>379243193</v>
      </c>
      <c r="M474" s="11" t="s">
        <v>1953</v>
      </c>
    </row>
    <row r="475" spans="1:15" ht="30" customHeight="1" x14ac:dyDescent="0.25">
      <c r="A475" s="11">
        <v>2</v>
      </c>
      <c r="B475" s="11" t="s">
        <v>1954</v>
      </c>
      <c r="C475" s="11">
        <v>1973</v>
      </c>
      <c r="D475" s="41">
        <v>91659</v>
      </c>
      <c r="E475" s="12"/>
      <c r="F475" s="12"/>
      <c r="G475" s="11" t="s">
        <v>166</v>
      </c>
      <c r="H475" s="11"/>
      <c r="I475" s="4"/>
      <c r="J475" s="4">
        <v>150</v>
      </c>
      <c r="K475" s="4"/>
      <c r="L475" s="11">
        <v>942511850</v>
      </c>
      <c r="M475" s="11" t="s">
        <v>1697</v>
      </c>
    </row>
    <row r="476" spans="1:15" ht="30" customHeight="1" x14ac:dyDescent="0.25">
      <c r="A476" s="11">
        <v>3</v>
      </c>
      <c r="B476" s="11" t="s">
        <v>1955</v>
      </c>
      <c r="C476" s="11">
        <v>1970</v>
      </c>
      <c r="D476" s="41" t="s">
        <v>1956</v>
      </c>
      <c r="E476" s="11" t="s">
        <v>166</v>
      </c>
      <c r="F476" s="12"/>
      <c r="G476" s="12"/>
      <c r="H476" s="12"/>
      <c r="I476" s="4"/>
      <c r="J476" s="4">
        <v>360</v>
      </c>
      <c r="K476" s="4"/>
      <c r="L476" s="11">
        <v>337811613</v>
      </c>
      <c r="M476" s="11" t="s">
        <v>1957</v>
      </c>
    </row>
    <row r="477" spans="1:15" ht="30" customHeight="1" x14ac:dyDescent="0.25">
      <c r="A477" s="11">
        <v>4</v>
      </c>
      <c r="B477" s="11" t="s">
        <v>1958</v>
      </c>
      <c r="C477" s="11">
        <v>1975</v>
      </c>
      <c r="D477" s="41" t="s">
        <v>1959</v>
      </c>
      <c r="F477" s="12"/>
      <c r="G477" s="11" t="s">
        <v>166</v>
      </c>
      <c r="H477" s="11"/>
      <c r="I477" s="4"/>
      <c r="J477" s="4">
        <v>300</v>
      </c>
      <c r="K477" s="4"/>
      <c r="L477" s="11">
        <v>386966148</v>
      </c>
      <c r="M477" s="11"/>
    </row>
    <row r="478" spans="1:15" ht="30" customHeight="1" x14ac:dyDescent="0.25">
      <c r="A478" s="11">
        <v>5</v>
      </c>
      <c r="B478" s="11" t="s">
        <v>1958</v>
      </c>
      <c r="C478" s="11">
        <v>1975</v>
      </c>
      <c r="D478" s="41" t="s">
        <v>1960</v>
      </c>
      <c r="E478" s="11" t="s">
        <v>166</v>
      </c>
      <c r="F478" s="12"/>
      <c r="G478" s="12"/>
      <c r="H478" s="12"/>
      <c r="I478" s="4"/>
      <c r="J478" s="4">
        <v>300</v>
      </c>
      <c r="K478" s="4"/>
      <c r="L478" s="11"/>
      <c r="M478" s="11"/>
    </row>
    <row r="479" spans="1:15" ht="30" customHeight="1" x14ac:dyDescent="0.25">
      <c r="A479" s="11">
        <v>6</v>
      </c>
      <c r="B479" s="11" t="s">
        <v>68</v>
      </c>
      <c r="C479" s="11">
        <v>1975</v>
      </c>
      <c r="D479" s="41" t="s">
        <v>1961</v>
      </c>
      <c r="E479" s="11" t="s">
        <v>166</v>
      </c>
      <c r="F479" s="12"/>
      <c r="G479" s="12"/>
      <c r="H479" s="12"/>
      <c r="I479" s="4"/>
      <c r="J479" s="4">
        <v>500</v>
      </c>
      <c r="K479" s="4"/>
      <c r="L479" s="11">
        <v>973913450</v>
      </c>
      <c r="M479" s="11" t="s">
        <v>1957</v>
      </c>
    </row>
    <row r="480" spans="1:15" ht="30" customHeight="1" x14ac:dyDescent="0.25">
      <c r="A480" s="11">
        <v>7</v>
      </c>
      <c r="B480" s="11" t="s">
        <v>1962</v>
      </c>
      <c r="C480" s="11">
        <v>1977</v>
      </c>
      <c r="D480" s="41" t="s">
        <v>1963</v>
      </c>
      <c r="E480" s="11" t="s">
        <v>166</v>
      </c>
      <c r="F480" s="12"/>
      <c r="G480" s="12"/>
      <c r="H480" s="12"/>
      <c r="I480" s="4"/>
      <c r="J480" s="4">
        <v>360</v>
      </c>
      <c r="K480" s="4"/>
      <c r="L480" s="11"/>
      <c r="M480" s="11" t="s">
        <v>1957</v>
      </c>
    </row>
    <row r="481" spans="1:13" ht="30" customHeight="1" x14ac:dyDescent="0.25">
      <c r="A481" s="11">
        <v>8</v>
      </c>
      <c r="B481" s="11" t="s">
        <v>1964</v>
      </c>
      <c r="C481" s="11">
        <v>1973</v>
      </c>
      <c r="D481" s="41" t="s">
        <v>1965</v>
      </c>
      <c r="E481" s="11" t="s">
        <v>166</v>
      </c>
      <c r="F481" s="12"/>
      <c r="G481" s="12"/>
      <c r="H481" s="12"/>
      <c r="I481" s="4"/>
      <c r="J481" s="4">
        <v>140</v>
      </c>
      <c r="K481" s="4"/>
      <c r="L481" s="11">
        <v>985858064</v>
      </c>
      <c r="M481" s="11" t="s">
        <v>1966</v>
      </c>
    </row>
    <row r="482" spans="1:13" ht="30" customHeight="1" x14ac:dyDescent="0.25">
      <c r="A482" s="11">
        <v>9</v>
      </c>
      <c r="B482" s="11" t="s">
        <v>1967</v>
      </c>
      <c r="C482" s="11">
        <v>1968</v>
      </c>
      <c r="D482" s="41" t="s">
        <v>1968</v>
      </c>
      <c r="E482" s="11" t="s">
        <v>166</v>
      </c>
      <c r="F482" s="12"/>
      <c r="G482" s="12"/>
      <c r="H482" s="12"/>
      <c r="I482" s="4"/>
      <c r="J482" s="4">
        <v>150</v>
      </c>
      <c r="K482" s="4"/>
      <c r="L482" s="11">
        <v>392144686</v>
      </c>
      <c r="M482" s="11" t="s">
        <v>872</v>
      </c>
    </row>
    <row r="483" spans="1:13" ht="30" customHeight="1" x14ac:dyDescent="0.25">
      <c r="A483" s="11">
        <v>10</v>
      </c>
      <c r="B483" s="11" t="s">
        <v>1969</v>
      </c>
      <c r="C483" s="11">
        <v>1968</v>
      </c>
      <c r="D483" s="41" t="s">
        <v>1970</v>
      </c>
      <c r="E483" s="11" t="s">
        <v>166</v>
      </c>
      <c r="F483" s="12"/>
      <c r="G483" s="12"/>
      <c r="H483" s="12"/>
      <c r="I483" s="4"/>
      <c r="J483" s="4">
        <v>200</v>
      </c>
      <c r="K483" s="4"/>
      <c r="L483" s="11">
        <v>986458920</v>
      </c>
      <c r="M483" s="11" t="s">
        <v>872</v>
      </c>
    </row>
    <row r="484" spans="1:13" ht="30" customHeight="1" x14ac:dyDescent="0.25">
      <c r="A484" s="11">
        <v>11</v>
      </c>
      <c r="B484" s="11" t="s">
        <v>1971</v>
      </c>
      <c r="C484" s="11">
        <v>1967</v>
      </c>
      <c r="D484" s="41" t="s">
        <v>1972</v>
      </c>
      <c r="E484" s="11" t="s">
        <v>166</v>
      </c>
      <c r="F484" s="12"/>
      <c r="G484" s="12"/>
      <c r="H484" s="12"/>
      <c r="I484" s="4"/>
      <c r="J484" s="4">
        <v>100</v>
      </c>
      <c r="K484" s="4"/>
      <c r="L484" s="11"/>
      <c r="M484" s="11"/>
    </row>
    <row r="485" spans="1:13" ht="30" customHeight="1" x14ac:dyDescent="0.25">
      <c r="A485" s="11">
        <v>12</v>
      </c>
      <c r="B485" s="11" t="s">
        <v>1973</v>
      </c>
      <c r="C485" s="11">
        <v>1982</v>
      </c>
      <c r="D485" s="41" t="s">
        <v>1974</v>
      </c>
      <c r="E485" s="11" t="s">
        <v>166</v>
      </c>
      <c r="F485" s="12"/>
      <c r="G485" s="12"/>
      <c r="H485" s="12"/>
      <c r="I485" s="4"/>
      <c r="J485" s="4">
        <v>200</v>
      </c>
      <c r="K485" s="4"/>
      <c r="L485" s="11">
        <v>339160639</v>
      </c>
      <c r="M485" s="11" t="s">
        <v>1975</v>
      </c>
    </row>
    <row r="486" spans="1:13" ht="30" customHeight="1" x14ac:dyDescent="0.25">
      <c r="A486" s="11">
        <v>13</v>
      </c>
      <c r="B486" s="11" t="s">
        <v>1976</v>
      </c>
      <c r="C486" s="11">
        <v>1981</v>
      </c>
      <c r="D486" s="41" t="s">
        <v>1977</v>
      </c>
      <c r="E486" s="11" t="s">
        <v>166</v>
      </c>
      <c r="F486" s="12"/>
      <c r="G486" s="12"/>
      <c r="H486" s="12"/>
      <c r="I486" s="4"/>
      <c r="J486" s="4">
        <v>100</v>
      </c>
      <c r="K486" s="4"/>
      <c r="L486" s="11">
        <v>357123849</v>
      </c>
      <c r="M486" s="11" t="s">
        <v>1975</v>
      </c>
    </row>
    <row r="487" spans="1:13" ht="30" customHeight="1" x14ac:dyDescent="0.25">
      <c r="A487" s="11">
        <v>14</v>
      </c>
      <c r="B487" s="11" t="s">
        <v>1978</v>
      </c>
      <c r="C487" s="11">
        <v>1969</v>
      </c>
      <c r="D487" s="41" t="s">
        <v>1979</v>
      </c>
      <c r="E487" s="11" t="s">
        <v>166</v>
      </c>
      <c r="F487" s="12"/>
      <c r="G487" s="12"/>
      <c r="H487" s="12"/>
      <c r="I487" s="4"/>
      <c r="J487" s="4">
        <v>70</v>
      </c>
      <c r="K487" s="4"/>
      <c r="L487" s="11">
        <v>384697628</v>
      </c>
      <c r="M487" s="11" t="s">
        <v>1975</v>
      </c>
    </row>
    <row r="488" spans="1:13" ht="30" customHeight="1" x14ac:dyDescent="0.25">
      <c r="A488" s="11">
        <v>15</v>
      </c>
      <c r="B488" s="11" t="s">
        <v>1978</v>
      </c>
      <c r="C488" s="11"/>
      <c r="D488" s="41" t="s">
        <v>1980</v>
      </c>
      <c r="E488" s="11" t="s">
        <v>166</v>
      </c>
      <c r="F488" s="12"/>
      <c r="G488" s="12"/>
      <c r="H488" s="12"/>
      <c r="I488" s="4"/>
      <c r="J488" s="4">
        <v>100</v>
      </c>
      <c r="K488" s="4"/>
      <c r="L488" s="11"/>
      <c r="M488" s="11"/>
    </row>
    <row r="489" spans="1:13" ht="30" customHeight="1" x14ac:dyDescent="0.25">
      <c r="A489" s="11">
        <v>16</v>
      </c>
      <c r="B489" s="11" t="s">
        <v>1981</v>
      </c>
      <c r="C489" s="11">
        <v>1981</v>
      </c>
      <c r="D489" s="41" t="s">
        <v>1982</v>
      </c>
      <c r="E489" s="11" t="s">
        <v>166</v>
      </c>
      <c r="F489" s="12"/>
      <c r="G489" s="12"/>
      <c r="H489" s="12"/>
      <c r="I489" s="4"/>
      <c r="J489" s="4">
        <v>100</v>
      </c>
      <c r="K489" s="4"/>
      <c r="L489" s="11">
        <v>967780173</v>
      </c>
      <c r="M489" s="11" t="s">
        <v>872</v>
      </c>
    </row>
    <row r="490" spans="1:13" ht="30" customHeight="1" x14ac:dyDescent="0.25">
      <c r="A490" s="11">
        <v>17</v>
      </c>
      <c r="B490" s="11" t="s">
        <v>1983</v>
      </c>
      <c r="C490" s="11">
        <v>1972</v>
      </c>
      <c r="D490" s="41" t="s">
        <v>1984</v>
      </c>
      <c r="E490" s="11" t="s">
        <v>166</v>
      </c>
      <c r="F490" s="12"/>
      <c r="G490" s="12"/>
      <c r="H490" s="12"/>
      <c r="I490" s="4"/>
      <c r="J490" s="4">
        <v>300</v>
      </c>
      <c r="K490" s="4"/>
      <c r="L490" s="11">
        <v>966220269</v>
      </c>
      <c r="M490" s="11" t="s">
        <v>872</v>
      </c>
    </row>
    <row r="491" spans="1:13" ht="30" customHeight="1" x14ac:dyDescent="0.25">
      <c r="A491" s="11">
        <v>18</v>
      </c>
      <c r="B491" s="11" t="s">
        <v>80</v>
      </c>
      <c r="C491" s="11">
        <v>1975</v>
      </c>
      <c r="D491" s="41" t="s">
        <v>1985</v>
      </c>
      <c r="E491" s="11" t="s">
        <v>166</v>
      </c>
      <c r="F491" s="12"/>
      <c r="G491" s="12"/>
      <c r="H491" s="12"/>
      <c r="I491" s="4"/>
      <c r="J491" s="4">
        <v>300</v>
      </c>
      <c r="K491" s="4"/>
      <c r="L491" s="11">
        <v>965559106</v>
      </c>
      <c r="M491" s="11" t="s">
        <v>872</v>
      </c>
    </row>
    <row r="492" spans="1:13" ht="30" customHeight="1" x14ac:dyDescent="0.25">
      <c r="A492" s="11">
        <v>19</v>
      </c>
      <c r="B492" s="11" t="s">
        <v>1986</v>
      </c>
      <c r="C492" s="11">
        <v>1963</v>
      </c>
      <c r="D492" s="41" t="s">
        <v>1987</v>
      </c>
      <c r="E492" s="11" t="s">
        <v>166</v>
      </c>
      <c r="F492" s="12"/>
      <c r="G492" s="12"/>
      <c r="H492" s="12"/>
      <c r="I492" s="4"/>
      <c r="J492" s="4">
        <v>360</v>
      </c>
      <c r="K492" s="4"/>
      <c r="L492" s="11">
        <v>369890255</v>
      </c>
      <c r="M492" s="11" t="s">
        <v>872</v>
      </c>
    </row>
    <row r="493" spans="1:13" ht="30" customHeight="1" x14ac:dyDescent="0.25">
      <c r="A493" s="11">
        <v>20</v>
      </c>
      <c r="B493" s="11" t="s">
        <v>1988</v>
      </c>
      <c r="C493" s="11">
        <v>1960</v>
      </c>
      <c r="D493" s="41" t="s">
        <v>1989</v>
      </c>
      <c r="E493" s="11" t="s">
        <v>166</v>
      </c>
      <c r="F493" s="12"/>
      <c r="G493" s="12"/>
      <c r="H493" s="12"/>
      <c r="I493" s="4"/>
      <c r="J493" s="4">
        <v>360</v>
      </c>
      <c r="K493" s="4"/>
      <c r="L493" s="11">
        <v>586814942</v>
      </c>
      <c r="M493" s="11" t="s">
        <v>1975</v>
      </c>
    </row>
    <row r="494" spans="1:13" ht="30" customHeight="1" x14ac:dyDescent="0.25">
      <c r="A494" s="11">
        <v>21</v>
      </c>
      <c r="B494" s="11" t="s">
        <v>1990</v>
      </c>
      <c r="C494" s="11">
        <v>1986</v>
      </c>
      <c r="D494" s="41" t="s">
        <v>1991</v>
      </c>
      <c r="E494" s="11" t="s">
        <v>166</v>
      </c>
      <c r="F494" s="12"/>
      <c r="G494" s="12"/>
      <c r="H494" s="12"/>
      <c r="I494" s="4"/>
      <c r="J494" s="4">
        <v>300</v>
      </c>
      <c r="K494" s="4"/>
      <c r="L494" s="11">
        <v>974186499</v>
      </c>
      <c r="M494" s="11" t="s">
        <v>1975</v>
      </c>
    </row>
    <row r="495" spans="1:13" ht="30" customHeight="1" x14ac:dyDescent="0.25">
      <c r="A495" s="11">
        <v>23</v>
      </c>
      <c r="B495" s="11" t="s">
        <v>2162</v>
      </c>
      <c r="C495" s="11">
        <v>1978</v>
      </c>
      <c r="D495" s="41" t="s">
        <v>2164</v>
      </c>
      <c r="E495" s="11" t="s">
        <v>166</v>
      </c>
      <c r="F495" s="12"/>
      <c r="G495" s="12"/>
      <c r="H495" s="12"/>
      <c r="I495" s="4">
        <v>2012</v>
      </c>
      <c r="J495" s="4">
        <v>100</v>
      </c>
      <c r="K495" s="4"/>
      <c r="L495" s="11"/>
      <c r="M495" s="12" t="s">
        <v>1859</v>
      </c>
    </row>
    <row r="496" spans="1:13" ht="30" customHeight="1" x14ac:dyDescent="0.25">
      <c r="A496" s="11">
        <v>24</v>
      </c>
      <c r="B496" s="11" t="s">
        <v>239</v>
      </c>
      <c r="C496" s="11">
        <v>1964</v>
      </c>
      <c r="D496" s="41" t="s">
        <v>2165</v>
      </c>
      <c r="E496" s="11" t="s">
        <v>166</v>
      </c>
      <c r="F496" s="12"/>
      <c r="G496" s="12"/>
      <c r="H496" s="12"/>
      <c r="I496" s="4">
        <v>2011</v>
      </c>
      <c r="J496" s="4">
        <v>100</v>
      </c>
      <c r="K496" s="4"/>
      <c r="L496" s="11">
        <v>337811613</v>
      </c>
      <c r="M496" s="12" t="s">
        <v>1859</v>
      </c>
    </row>
    <row r="497" spans="1:13" ht="30" customHeight="1" x14ac:dyDescent="0.25">
      <c r="A497" s="11">
        <v>25</v>
      </c>
      <c r="B497" s="11" t="s">
        <v>1964</v>
      </c>
      <c r="C497" s="11">
        <v>1973</v>
      </c>
      <c r="D497" s="41" t="s">
        <v>2166</v>
      </c>
      <c r="E497" s="11" t="s">
        <v>166</v>
      </c>
      <c r="F497" s="12"/>
      <c r="G497" s="12"/>
      <c r="H497" s="12"/>
      <c r="I497" s="4">
        <v>2012</v>
      </c>
      <c r="J497" s="4">
        <v>140</v>
      </c>
      <c r="K497" s="4"/>
      <c r="L497" s="11">
        <v>985858064</v>
      </c>
      <c r="M497" s="12" t="s">
        <v>1859</v>
      </c>
    </row>
    <row r="498" spans="1:13" ht="30" customHeight="1" x14ac:dyDescent="0.25">
      <c r="A498" s="11">
        <v>26</v>
      </c>
      <c r="B498" s="11" t="s">
        <v>2167</v>
      </c>
      <c r="C498" s="11">
        <v>1962</v>
      </c>
      <c r="D498" s="41" t="s">
        <v>2168</v>
      </c>
      <c r="E498" s="11" t="s">
        <v>166</v>
      </c>
      <c r="F498" s="12"/>
      <c r="G498" s="11"/>
      <c r="H498" s="11"/>
      <c r="I498" s="4">
        <v>2005</v>
      </c>
      <c r="J498" s="4">
        <v>216</v>
      </c>
      <c r="K498" s="4"/>
      <c r="L498" s="11">
        <v>988055781</v>
      </c>
      <c r="M498" s="12" t="s">
        <v>1859</v>
      </c>
    </row>
    <row r="499" spans="1:13" ht="30" customHeight="1" x14ac:dyDescent="0.25">
      <c r="A499" s="11">
        <v>27</v>
      </c>
      <c r="B499" s="11" t="s">
        <v>2169</v>
      </c>
      <c r="C499" s="11">
        <v>1961</v>
      </c>
      <c r="D499" s="41" t="s">
        <v>2170</v>
      </c>
      <c r="E499" s="11" t="s">
        <v>166</v>
      </c>
      <c r="F499" s="12"/>
      <c r="G499" s="12"/>
      <c r="H499" s="12"/>
      <c r="I499" s="4">
        <v>2014</v>
      </c>
      <c r="J499" s="4">
        <v>100</v>
      </c>
      <c r="K499" s="4"/>
      <c r="L499" s="11">
        <v>977113426</v>
      </c>
      <c r="M499" s="12" t="s">
        <v>1859</v>
      </c>
    </row>
    <row r="500" spans="1:13" ht="30" customHeight="1" x14ac:dyDescent="0.25">
      <c r="A500" s="11">
        <v>28</v>
      </c>
      <c r="B500" s="11" t="s">
        <v>2171</v>
      </c>
      <c r="C500" s="11">
        <v>1973</v>
      </c>
      <c r="D500" s="41" t="s">
        <v>2172</v>
      </c>
      <c r="E500" s="11" t="s">
        <v>166</v>
      </c>
      <c r="F500" s="12"/>
      <c r="G500" s="12"/>
      <c r="H500" s="12"/>
      <c r="I500" s="4">
        <v>2013</v>
      </c>
      <c r="J500" s="4">
        <v>200</v>
      </c>
      <c r="K500" s="4"/>
      <c r="L500" s="11">
        <v>985608008</v>
      </c>
      <c r="M500" s="12" t="s">
        <v>1859</v>
      </c>
    </row>
    <row r="501" spans="1:13" ht="30" customHeight="1" x14ac:dyDescent="0.25">
      <c r="A501" s="11">
        <v>29</v>
      </c>
      <c r="B501" s="11" t="s">
        <v>2173</v>
      </c>
      <c r="C501" s="11">
        <v>1991</v>
      </c>
      <c r="D501" s="41" t="s">
        <v>2174</v>
      </c>
      <c r="E501" s="11" t="s">
        <v>166</v>
      </c>
      <c r="F501" s="12"/>
      <c r="G501" s="12"/>
      <c r="H501" s="12"/>
      <c r="I501" s="4">
        <v>2011</v>
      </c>
      <c r="J501" s="4">
        <v>150</v>
      </c>
      <c r="K501" s="4"/>
      <c r="L501" s="11">
        <v>969665991</v>
      </c>
      <c r="M501" s="12" t="s">
        <v>1859</v>
      </c>
    </row>
    <row r="502" spans="1:13" ht="30" customHeight="1" x14ac:dyDescent="0.25">
      <c r="A502" s="11">
        <v>30</v>
      </c>
      <c r="B502" s="11" t="s">
        <v>2175</v>
      </c>
      <c r="C502" s="11">
        <v>1970</v>
      </c>
      <c r="D502" s="41" t="s">
        <v>2176</v>
      </c>
      <c r="E502" s="11" t="s">
        <v>166</v>
      </c>
      <c r="F502" s="12"/>
      <c r="G502" s="12"/>
      <c r="H502" s="12"/>
      <c r="I502" s="4">
        <v>2013</v>
      </c>
      <c r="J502" s="4">
        <v>200</v>
      </c>
      <c r="K502" s="4"/>
      <c r="L502" s="11">
        <v>595915002</v>
      </c>
      <c r="M502" s="12" t="s">
        <v>1859</v>
      </c>
    </row>
    <row r="503" spans="1:13" ht="30" customHeight="1" x14ac:dyDescent="0.25">
      <c r="A503" s="11">
        <v>31</v>
      </c>
      <c r="B503" s="11" t="s">
        <v>2177</v>
      </c>
      <c r="C503" s="11">
        <v>1976</v>
      </c>
      <c r="D503" s="41" t="s">
        <v>2178</v>
      </c>
      <c r="E503" s="11" t="s">
        <v>166</v>
      </c>
      <c r="F503" s="12"/>
      <c r="G503" s="12"/>
      <c r="H503" s="12"/>
      <c r="I503" s="4">
        <v>2010</v>
      </c>
      <c r="J503" s="4">
        <v>180</v>
      </c>
      <c r="K503" s="4"/>
      <c r="L503" s="11">
        <v>983432369</v>
      </c>
      <c r="M503" s="12" t="s">
        <v>1859</v>
      </c>
    </row>
    <row r="504" spans="1:13" ht="30" customHeight="1" x14ac:dyDescent="0.25">
      <c r="A504" s="11">
        <v>32</v>
      </c>
      <c r="B504" s="11" t="s">
        <v>2179</v>
      </c>
      <c r="C504" s="11">
        <v>1976</v>
      </c>
      <c r="D504" s="41" t="s">
        <v>2180</v>
      </c>
      <c r="E504" s="11" t="s">
        <v>166</v>
      </c>
      <c r="F504" s="12"/>
      <c r="G504" s="12"/>
      <c r="H504" s="12"/>
      <c r="I504" s="4">
        <v>2011</v>
      </c>
      <c r="J504" s="4">
        <v>200</v>
      </c>
      <c r="K504" s="4"/>
      <c r="L504" s="11">
        <v>393198090</v>
      </c>
      <c r="M504" s="12" t="s">
        <v>1859</v>
      </c>
    </row>
    <row r="505" spans="1:13" ht="30" customHeight="1" x14ac:dyDescent="0.25">
      <c r="A505" s="11">
        <v>33</v>
      </c>
      <c r="B505" s="11" t="s">
        <v>2181</v>
      </c>
      <c r="C505" s="11">
        <v>1976</v>
      </c>
      <c r="D505" s="41" t="s">
        <v>2182</v>
      </c>
      <c r="E505" s="11" t="s">
        <v>166</v>
      </c>
      <c r="F505" s="12"/>
      <c r="G505" s="12"/>
      <c r="H505" s="12"/>
      <c r="I505" s="4">
        <v>2011</v>
      </c>
      <c r="J505" s="4">
        <v>200</v>
      </c>
      <c r="K505" s="4"/>
      <c r="L505" s="11">
        <v>342192824</v>
      </c>
      <c r="M505" s="12" t="s">
        <v>1859</v>
      </c>
    </row>
    <row r="506" spans="1:13" ht="30" customHeight="1" x14ac:dyDescent="0.25">
      <c r="A506" s="11">
        <v>34</v>
      </c>
      <c r="B506" s="11" t="s">
        <v>2183</v>
      </c>
      <c r="C506" s="11">
        <v>2001</v>
      </c>
      <c r="D506" s="41" t="s">
        <v>2184</v>
      </c>
      <c r="E506" s="11" t="s">
        <v>166</v>
      </c>
      <c r="F506" s="12"/>
      <c r="G506" s="12"/>
      <c r="H506" s="12"/>
      <c r="I506" s="4">
        <v>2013</v>
      </c>
      <c r="J506" s="4">
        <v>282</v>
      </c>
      <c r="K506" s="4"/>
      <c r="L506" s="11">
        <v>989661481</v>
      </c>
      <c r="M506" s="12" t="s">
        <v>1859</v>
      </c>
    </row>
    <row r="507" spans="1:13" ht="30" customHeight="1" x14ac:dyDescent="0.25">
      <c r="A507" s="11">
        <v>35</v>
      </c>
      <c r="B507" s="11" t="s">
        <v>2185</v>
      </c>
      <c r="C507" s="11">
        <v>1975</v>
      </c>
      <c r="D507" s="41" t="s">
        <v>2186</v>
      </c>
      <c r="E507" s="11" t="s">
        <v>166</v>
      </c>
      <c r="F507" s="12"/>
      <c r="G507" s="12"/>
      <c r="H507" s="12"/>
      <c r="I507" s="4">
        <v>2012</v>
      </c>
      <c r="J507" s="4">
        <v>200</v>
      </c>
      <c r="K507" s="4"/>
      <c r="L507" s="11">
        <v>383074841</v>
      </c>
      <c r="M507" s="12" t="s">
        <v>1859</v>
      </c>
    </row>
    <row r="508" spans="1:13" ht="30" customHeight="1" x14ac:dyDescent="0.25">
      <c r="A508" s="11">
        <v>36</v>
      </c>
      <c r="B508" s="11" t="s">
        <v>2187</v>
      </c>
      <c r="C508" s="11">
        <v>1976</v>
      </c>
      <c r="D508" s="41" t="s">
        <v>2188</v>
      </c>
      <c r="E508" s="11" t="s">
        <v>166</v>
      </c>
      <c r="F508" s="12"/>
      <c r="G508" s="12"/>
      <c r="H508" s="12"/>
      <c r="I508" s="4">
        <v>2008</v>
      </c>
      <c r="J508" s="4">
        <v>360</v>
      </c>
      <c r="K508" s="4"/>
      <c r="L508" s="11">
        <v>974676844</v>
      </c>
      <c r="M508" s="12" t="s">
        <v>1859</v>
      </c>
    </row>
    <row r="509" spans="1:13" ht="30" customHeight="1" x14ac:dyDescent="0.25">
      <c r="A509" s="11">
        <v>37</v>
      </c>
      <c r="B509" s="11" t="s">
        <v>2189</v>
      </c>
      <c r="C509" s="11">
        <v>1982</v>
      </c>
      <c r="D509" s="41" t="s">
        <v>2190</v>
      </c>
      <c r="E509" s="11" t="s">
        <v>166</v>
      </c>
      <c r="F509" s="12"/>
      <c r="G509" s="12"/>
      <c r="H509" s="12"/>
      <c r="I509" s="4">
        <v>2012</v>
      </c>
      <c r="J509" s="4">
        <v>80</v>
      </c>
      <c r="K509" s="4"/>
      <c r="L509" s="11">
        <v>972295401</v>
      </c>
      <c r="M509" s="12" t="s">
        <v>1859</v>
      </c>
    </row>
    <row r="510" spans="1:13" ht="30" customHeight="1" x14ac:dyDescent="0.25">
      <c r="A510" s="11">
        <v>38</v>
      </c>
      <c r="B510" s="11" t="s">
        <v>2191</v>
      </c>
      <c r="C510" s="11">
        <v>1969</v>
      </c>
      <c r="D510" s="41" t="s">
        <v>2192</v>
      </c>
      <c r="E510" s="11" t="s">
        <v>166</v>
      </c>
      <c r="F510" s="12"/>
      <c r="G510" s="12"/>
      <c r="H510" s="12"/>
      <c r="I510" s="4">
        <v>2012</v>
      </c>
      <c r="J510" s="4">
        <v>560</v>
      </c>
      <c r="K510" s="4"/>
      <c r="L510" s="11">
        <v>971275536</v>
      </c>
      <c r="M510" s="12" t="s">
        <v>1859</v>
      </c>
    </row>
    <row r="511" spans="1:13" ht="30" customHeight="1" x14ac:dyDescent="0.25">
      <c r="A511" s="11">
        <v>39</v>
      </c>
      <c r="B511" s="11" t="s">
        <v>326</v>
      </c>
      <c r="C511" s="11">
        <v>1950</v>
      </c>
      <c r="D511" s="41" t="s">
        <v>2193</v>
      </c>
      <c r="E511" s="11" t="s">
        <v>166</v>
      </c>
      <c r="F511" s="12"/>
      <c r="G511" s="12"/>
      <c r="H511" s="12"/>
      <c r="I511" s="4">
        <v>2012</v>
      </c>
      <c r="J511" s="4">
        <v>360</v>
      </c>
      <c r="K511" s="4"/>
      <c r="L511" s="11">
        <v>356771595</v>
      </c>
      <c r="M511" s="12" t="s">
        <v>1859</v>
      </c>
    </row>
    <row r="512" spans="1:13" ht="30" customHeight="1" x14ac:dyDescent="0.25">
      <c r="A512" s="11">
        <v>40</v>
      </c>
      <c r="B512" s="11" t="s">
        <v>2194</v>
      </c>
      <c r="C512" s="11">
        <v>1987</v>
      </c>
      <c r="D512" s="41" t="s">
        <v>2195</v>
      </c>
      <c r="E512" s="11" t="s">
        <v>166</v>
      </c>
      <c r="F512" s="12"/>
      <c r="G512" s="12"/>
      <c r="H512" s="12"/>
      <c r="I512" s="4">
        <v>2011</v>
      </c>
      <c r="J512" s="4">
        <v>200</v>
      </c>
      <c r="K512" s="4"/>
      <c r="L512" s="11">
        <v>379753487</v>
      </c>
      <c r="M512" s="12" t="s">
        <v>1859</v>
      </c>
    </row>
    <row r="513" spans="1:13" ht="30" customHeight="1" x14ac:dyDescent="0.25">
      <c r="A513" s="11">
        <v>41</v>
      </c>
      <c r="B513" s="11" t="s">
        <v>2196</v>
      </c>
      <c r="C513" s="11">
        <v>1977</v>
      </c>
      <c r="D513" s="41" t="s">
        <v>2197</v>
      </c>
      <c r="E513" s="11" t="s">
        <v>166</v>
      </c>
      <c r="F513" s="12"/>
      <c r="G513" s="12"/>
      <c r="H513" s="12"/>
      <c r="I513" s="4">
        <v>2012</v>
      </c>
      <c r="J513" s="4">
        <v>200</v>
      </c>
      <c r="K513" s="4"/>
      <c r="L513" s="11">
        <v>599736070</v>
      </c>
      <c r="M513" s="12" t="s">
        <v>1859</v>
      </c>
    </row>
    <row r="514" spans="1:13" ht="30" customHeight="1" x14ac:dyDescent="0.25">
      <c r="A514" s="11">
        <v>42</v>
      </c>
      <c r="B514" s="11" t="s">
        <v>2198</v>
      </c>
      <c r="C514" s="11">
        <v>1983</v>
      </c>
      <c r="D514" s="41" t="s">
        <v>1987</v>
      </c>
      <c r="E514" s="11" t="s">
        <v>166</v>
      </c>
      <c r="F514" s="12"/>
      <c r="G514" s="12"/>
      <c r="H514" s="12"/>
      <c r="I514" s="4">
        <v>2012</v>
      </c>
      <c r="J514" s="4">
        <v>200</v>
      </c>
      <c r="K514" s="4"/>
      <c r="L514" s="11">
        <v>572581198</v>
      </c>
      <c r="M514" s="12" t="s">
        <v>1859</v>
      </c>
    </row>
    <row r="515" spans="1:13" s="51" customFormat="1" ht="30" customHeight="1" x14ac:dyDescent="0.25">
      <c r="A515" s="51">
        <v>31</v>
      </c>
      <c r="B515" s="149" t="s">
        <v>2262</v>
      </c>
      <c r="C515" s="149"/>
      <c r="D515" s="10">
        <f>SUM(E515:H515)</f>
        <v>24</v>
      </c>
      <c r="E515" s="86">
        <f>COUNTIF(E516:E539,"X")</f>
        <v>24</v>
      </c>
      <c r="F515" s="86">
        <f t="shared" ref="F515:H515" si="10">COUNTIF(F516:F539,"X")</f>
        <v>0</v>
      </c>
      <c r="G515" s="86">
        <f t="shared" si="10"/>
        <v>0</v>
      </c>
      <c r="H515" s="86">
        <f t="shared" si="10"/>
        <v>0</v>
      </c>
      <c r="J515" s="51">
        <f>SUM(J516:J539)</f>
        <v>2750</v>
      </c>
    </row>
    <row r="516" spans="1:13" ht="30" customHeight="1" x14ac:dyDescent="0.25">
      <c r="A516" s="11">
        <v>1</v>
      </c>
      <c r="B516" s="11" t="s">
        <v>1992</v>
      </c>
      <c r="C516" s="11">
        <v>1990</v>
      </c>
      <c r="D516" s="11"/>
      <c r="E516" s="11" t="s">
        <v>166</v>
      </c>
      <c r="F516" s="12"/>
      <c r="G516" s="12"/>
      <c r="H516" s="12"/>
      <c r="I516" s="6"/>
      <c r="J516" s="4">
        <v>100</v>
      </c>
      <c r="K516" s="4"/>
      <c r="L516" s="11">
        <v>344046608</v>
      </c>
      <c r="M516" s="11" t="s">
        <v>1994</v>
      </c>
    </row>
    <row r="517" spans="1:13" ht="30" customHeight="1" x14ac:dyDescent="0.25">
      <c r="A517" s="11">
        <v>2</v>
      </c>
      <c r="B517" s="11" t="s">
        <v>1995</v>
      </c>
      <c r="C517" s="11">
        <v>1970</v>
      </c>
      <c r="D517" s="11" t="s">
        <v>1996</v>
      </c>
      <c r="E517" s="11" t="s">
        <v>166</v>
      </c>
      <c r="F517" s="12"/>
      <c r="G517" s="12"/>
      <c r="H517" s="12"/>
      <c r="I517" s="6"/>
      <c r="J517" s="4">
        <v>100</v>
      </c>
      <c r="K517" s="4"/>
      <c r="L517" s="11">
        <v>379965787</v>
      </c>
      <c r="M517" s="11" t="s">
        <v>1994</v>
      </c>
    </row>
    <row r="518" spans="1:13" ht="30" customHeight="1" x14ac:dyDescent="0.25">
      <c r="A518" s="11">
        <v>3</v>
      </c>
      <c r="B518" s="11" t="s">
        <v>1997</v>
      </c>
      <c r="C518" s="11">
        <v>1962</v>
      </c>
      <c r="D518" s="11" t="s">
        <v>1998</v>
      </c>
      <c r="E518" s="11" t="s">
        <v>166</v>
      </c>
      <c r="F518" s="12"/>
      <c r="G518" s="12"/>
      <c r="H518" s="12"/>
      <c r="I518" s="6"/>
      <c r="J518" s="4">
        <v>100</v>
      </c>
      <c r="K518" s="4"/>
      <c r="L518" s="11">
        <v>372797215</v>
      </c>
      <c r="M518" s="11" t="s">
        <v>1994</v>
      </c>
    </row>
    <row r="519" spans="1:13" ht="30" customHeight="1" x14ac:dyDescent="0.25">
      <c r="A519" s="11">
        <v>4</v>
      </c>
      <c r="B519" s="11" t="s">
        <v>1999</v>
      </c>
      <c r="C519" s="11">
        <v>1964</v>
      </c>
      <c r="D519" s="11" t="s">
        <v>2000</v>
      </c>
      <c r="E519" s="11" t="s">
        <v>166</v>
      </c>
      <c r="F519" s="12"/>
      <c r="G519" s="12"/>
      <c r="H519" s="12"/>
      <c r="I519" s="6"/>
      <c r="J519" s="4">
        <v>100</v>
      </c>
      <c r="K519" s="4"/>
      <c r="L519" s="11">
        <v>387032905</v>
      </c>
      <c r="M519" s="11" t="s">
        <v>1994</v>
      </c>
    </row>
    <row r="520" spans="1:13" ht="30" customHeight="1" x14ac:dyDescent="0.25">
      <c r="A520" s="11">
        <v>5</v>
      </c>
      <c r="B520" s="11" t="s">
        <v>1992</v>
      </c>
      <c r="C520" s="11">
        <v>1996</v>
      </c>
      <c r="D520" s="11" t="s">
        <v>2001</v>
      </c>
      <c r="E520" s="11" t="s">
        <v>166</v>
      </c>
      <c r="F520" s="12"/>
      <c r="G520" s="12"/>
      <c r="H520" s="12"/>
      <c r="I520" s="12"/>
      <c r="J520" s="4">
        <v>140</v>
      </c>
      <c r="K520" s="4"/>
      <c r="L520" s="11">
        <v>344046660</v>
      </c>
      <c r="M520" s="11" t="s">
        <v>1994</v>
      </c>
    </row>
    <row r="521" spans="1:13" ht="30" customHeight="1" x14ac:dyDescent="0.25">
      <c r="A521" s="11">
        <v>6</v>
      </c>
      <c r="B521" s="11" t="s">
        <v>2002</v>
      </c>
      <c r="C521" s="11">
        <v>1987</v>
      </c>
      <c r="D521" s="11" t="s">
        <v>2003</v>
      </c>
      <c r="E521" s="11" t="s">
        <v>166</v>
      </c>
      <c r="F521" s="12"/>
      <c r="G521" s="12"/>
      <c r="H521" s="12"/>
      <c r="I521" s="12"/>
      <c r="J521" s="4">
        <v>100</v>
      </c>
      <c r="K521" s="4"/>
      <c r="L521" s="11">
        <v>865650855</v>
      </c>
      <c r="M521" s="11" t="s">
        <v>1994</v>
      </c>
    </row>
    <row r="522" spans="1:13" ht="30" customHeight="1" x14ac:dyDescent="0.25">
      <c r="A522" s="11">
        <v>7</v>
      </c>
      <c r="B522" s="11" t="s">
        <v>2004</v>
      </c>
      <c r="C522" s="11">
        <v>1988</v>
      </c>
      <c r="D522" s="11" t="s">
        <v>2005</v>
      </c>
      <c r="E522" s="11" t="s">
        <v>166</v>
      </c>
      <c r="F522" s="12"/>
      <c r="G522" s="12"/>
      <c r="H522" s="12"/>
      <c r="I522" s="12"/>
      <c r="J522" s="4">
        <v>250</v>
      </c>
      <c r="K522" s="4"/>
      <c r="L522" s="11">
        <v>916271988</v>
      </c>
      <c r="M522" s="11" t="s">
        <v>1994</v>
      </c>
    </row>
    <row r="523" spans="1:13" ht="30" customHeight="1" x14ac:dyDescent="0.25">
      <c r="A523" s="11">
        <v>8</v>
      </c>
      <c r="B523" s="11" t="s">
        <v>2006</v>
      </c>
      <c r="C523" s="11">
        <v>1966</v>
      </c>
      <c r="D523" s="11" t="s">
        <v>2007</v>
      </c>
      <c r="E523" s="11" t="s">
        <v>166</v>
      </c>
      <c r="F523" s="12"/>
      <c r="G523" s="12"/>
      <c r="H523" s="12"/>
      <c r="I523" s="12"/>
      <c r="J523" s="4">
        <v>100</v>
      </c>
      <c r="K523" s="4"/>
      <c r="L523" s="11">
        <v>399504385</v>
      </c>
      <c r="M523" s="11" t="s">
        <v>1994</v>
      </c>
    </row>
    <row r="524" spans="1:13" ht="30" customHeight="1" x14ac:dyDescent="0.25">
      <c r="A524" s="11">
        <v>9</v>
      </c>
      <c r="B524" s="11" t="s">
        <v>2008</v>
      </c>
      <c r="C524" s="11">
        <v>1991</v>
      </c>
      <c r="D524" s="11" t="s">
        <v>2009</v>
      </c>
      <c r="E524" s="11" t="s">
        <v>166</v>
      </c>
      <c r="F524" s="12"/>
      <c r="G524" s="12"/>
      <c r="H524" s="12"/>
      <c r="I524" s="12"/>
      <c r="J524" s="4">
        <v>100</v>
      </c>
      <c r="K524" s="4"/>
      <c r="L524" s="11">
        <v>964653370</v>
      </c>
      <c r="M524" s="11" t="s">
        <v>1994</v>
      </c>
    </row>
    <row r="525" spans="1:13" ht="30" customHeight="1" x14ac:dyDescent="0.25">
      <c r="A525" s="11">
        <v>10</v>
      </c>
      <c r="B525" s="11" t="s">
        <v>2010</v>
      </c>
      <c r="C525" s="11">
        <v>1964</v>
      </c>
      <c r="D525" s="11" t="s">
        <v>2011</v>
      </c>
      <c r="E525" s="11" t="s">
        <v>166</v>
      </c>
      <c r="F525" s="12"/>
      <c r="G525" s="12"/>
      <c r="H525" s="12"/>
      <c r="I525" s="12"/>
      <c r="J525" s="4">
        <v>200</v>
      </c>
      <c r="K525" s="4"/>
      <c r="L525" s="11">
        <v>966263648</v>
      </c>
      <c r="M525" s="11" t="s">
        <v>1994</v>
      </c>
    </row>
    <row r="526" spans="1:13" ht="30" customHeight="1" x14ac:dyDescent="0.25">
      <c r="A526" s="11">
        <v>11</v>
      </c>
      <c r="B526" s="11" t="s">
        <v>2012</v>
      </c>
      <c r="C526" s="11">
        <v>1947</v>
      </c>
      <c r="D526" s="11" t="s">
        <v>2000</v>
      </c>
      <c r="E526" s="11" t="s">
        <v>166</v>
      </c>
      <c r="F526" s="12"/>
      <c r="G526" s="12"/>
      <c r="H526" s="12"/>
      <c r="I526" s="12"/>
      <c r="J526" s="4">
        <v>100</v>
      </c>
      <c r="K526" s="4"/>
      <c r="L526" s="11">
        <v>982247821</v>
      </c>
      <c r="M526" s="11" t="s">
        <v>1994</v>
      </c>
    </row>
    <row r="527" spans="1:13" ht="30" customHeight="1" x14ac:dyDescent="0.25">
      <c r="A527" s="11">
        <v>12</v>
      </c>
      <c r="B527" s="11" t="s">
        <v>2013</v>
      </c>
      <c r="C527" s="11">
        <v>1964</v>
      </c>
      <c r="D527" s="11" t="s">
        <v>2000</v>
      </c>
      <c r="E527" s="11" t="s">
        <v>166</v>
      </c>
      <c r="F527" s="12"/>
      <c r="G527" s="12"/>
      <c r="H527" s="12"/>
      <c r="I527" s="12"/>
      <c r="J527" s="4">
        <v>100</v>
      </c>
      <c r="K527" s="4"/>
      <c r="L527" s="11">
        <v>387032905</v>
      </c>
      <c r="M527" s="11" t="s">
        <v>1994</v>
      </c>
    </row>
    <row r="528" spans="1:13" ht="30" customHeight="1" x14ac:dyDescent="0.25">
      <c r="A528" s="11">
        <v>13</v>
      </c>
      <c r="B528" s="11" t="s">
        <v>2014</v>
      </c>
      <c r="C528" s="11">
        <v>1969</v>
      </c>
      <c r="D528" s="11" t="s">
        <v>2000</v>
      </c>
      <c r="E528" s="11" t="s">
        <v>166</v>
      </c>
      <c r="F528" s="12"/>
      <c r="G528" s="12"/>
      <c r="H528" s="12"/>
      <c r="I528" s="12"/>
      <c r="J528" s="4">
        <v>120</v>
      </c>
      <c r="K528" s="4"/>
      <c r="L528" s="11">
        <v>388029879</v>
      </c>
      <c r="M528" s="11" t="s">
        <v>1994</v>
      </c>
    </row>
    <row r="529" spans="1:13" ht="30" customHeight="1" x14ac:dyDescent="0.25">
      <c r="A529" s="11">
        <v>14</v>
      </c>
      <c r="B529" s="11" t="s">
        <v>2015</v>
      </c>
      <c r="C529" s="11">
        <v>1961</v>
      </c>
      <c r="D529" s="11" t="s">
        <v>2016</v>
      </c>
      <c r="E529" s="11" t="s">
        <v>166</v>
      </c>
      <c r="F529" s="12"/>
      <c r="G529" s="12"/>
      <c r="H529" s="12"/>
      <c r="I529" s="12"/>
      <c r="J529" s="4">
        <v>100</v>
      </c>
      <c r="K529" s="4"/>
      <c r="L529" s="11">
        <v>359584538</v>
      </c>
      <c r="M529" s="11" t="s">
        <v>1994</v>
      </c>
    </row>
    <row r="530" spans="1:13" ht="30" customHeight="1" x14ac:dyDescent="0.25">
      <c r="A530" s="11">
        <v>15</v>
      </c>
      <c r="B530" s="11" t="s">
        <v>2017</v>
      </c>
      <c r="C530" s="11">
        <v>1967</v>
      </c>
      <c r="D530" s="11" t="s">
        <v>2018</v>
      </c>
      <c r="E530" s="11" t="s">
        <v>166</v>
      </c>
      <c r="F530" s="12"/>
      <c r="G530" s="12"/>
      <c r="H530" s="12"/>
      <c r="I530" s="12"/>
      <c r="J530" s="4">
        <v>100</v>
      </c>
      <c r="K530" s="4"/>
      <c r="L530" s="11">
        <v>397631093</v>
      </c>
      <c r="M530" s="11" t="s">
        <v>1994</v>
      </c>
    </row>
    <row r="531" spans="1:13" ht="30" customHeight="1" x14ac:dyDescent="0.25">
      <c r="A531" s="11">
        <v>16</v>
      </c>
      <c r="B531" s="11" t="s">
        <v>1992</v>
      </c>
      <c r="C531" s="11">
        <v>1990</v>
      </c>
      <c r="D531" s="11" t="s">
        <v>2000</v>
      </c>
      <c r="E531" s="11" t="s">
        <v>166</v>
      </c>
      <c r="F531" s="12"/>
      <c r="G531" s="12"/>
      <c r="H531" s="12"/>
      <c r="I531" s="12"/>
      <c r="J531" s="4">
        <v>100</v>
      </c>
      <c r="K531" s="4"/>
      <c r="L531" s="11"/>
      <c r="M531" s="11" t="s">
        <v>1994</v>
      </c>
    </row>
    <row r="532" spans="1:13" ht="30" customHeight="1" x14ac:dyDescent="0.25">
      <c r="A532" s="11">
        <v>17</v>
      </c>
      <c r="B532" s="11" t="s">
        <v>1995</v>
      </c>
      <c r="C532" s="11">
        <v>1970</v>
      </c>
      <c r="D532" s="11" t="s">
        <v>1996</v>
      </c>
      <c r="E532" s="11" t="s">
        <v>166</v>
      </c>
      <c r="F532" s="12"/>
      <c r="G532" s="12"/>
      <c r="H532" s="12"/>
      <c r="I532" s="12"/>
      <c r="J532" s="4">
        <v>100</v>
      </c>
      <c r="K532" s="4"/>
      <c r="L532" s="11">
        <v>379965787</v>
      </c>
      <c r="M532" s="11" t="s">
        <v>1994</v>
      </c>
    </row>
    <row r="533" spans="1:13" ht="30" customHeight="1" x14ac:dyDescent="0.25">
      <c r="A533" s="11">
        <v>18</v>
      </c>
      <c r="B533" s="11" t="s">
        <v>1997</v>
      </c>
      <c r="C533" s="11">
        <v>1962</v>
      </c>
      <c r="D533" s="11" t="s">
        <v>1998</v>
      </c>
      <c r="E533" s="11" t="s">
        <v>166</v>
      </c>
      <c r="F533" s="12"/>
      <c r="G533" s="12"/>
      <c r="H533" s="12"/>
      <c r="I533" s="12"/>
      <c r="J533" s="4">
        <v>100</v>
      </c>
      <c r="K533" s="4"/>
      <c r="L533" s="11">
        <v>372797215</v>
      </c>
      <c r="M533" s="11" t="s">
        <v>1994</v>
      </c>
    </row>
    <row r="534" spans="1:13" ht="30" customHeight="1" x14ac:dyDescent="0.25">
      <c r="A534" s="11">
        <v>19</v>
      </c>
      <c r="B534" s="11" t="s">
        <v>1999</v>
      </c>
      <c r="C534" s="11">
        <v>1964</v>
      </c>
      <c r="D534" s="11" t="s">
        <v>1996</v>
      </c>
      <c r="E534" s="11" t="s">
        <v>166</v>
      </c>
      <c r="F534" s="12"/>
      <c r="G534" s="12"/>
      <c r="H534" s="12"/>
      <c r="I534" s="12"/>
      <c r="J534" s="4">
        <v>100</v>
      </c>
      <c r="K534" s="4"/>
      <c r="L534" s="11">
        <v>387032905</v>
      </c>
      <c r="M534" s="11" t="s">
        <v>1994</v>
      </c>
    </row>
    <row r="535" spans="1:13" ht="30" customHeight="1" x14ac:dyDescent="0.25">
      <c r="A535" s="11">
        <v>20</v>
      </c>
      <c r="B535" s="11" t="s">
        <v>2019</v>
      </c>
      <c r="C535" s="11">
        <v>2001</v>
      </c>
      <c r="D535" s="11" t="s">
        <v>2020</v>
      </c>
      <c r="E535" s="11" t="s">
        <v>166</v>
      </c>
      <c r="F535" s="12"/>
      <c r="G535" s="12"/>
      <c r="H535" s="12"/>
      <c r="I535" s="12"/>
      <c r="J535" s="4">
        <v>120</v>
      </c>
      <c r="K535" s="4"/>
      <c r="L535" s="11"/>
      <c r="M535" s="11" t="s">
        <v>1994</v>
      </c>
    </row>
    <row r="536" spans="1:13" ht="30" customHeight="1" x14ac:dyDescent="0.25">
      <c r="A536" s="11">
        <v>21</v>
      </c>
      <c r="B536" s="11" t="s">
        <v>2199</v>
      </c>
      <c r="C536" s="11">
        <v>1977</v>
      </c>
      <c r="D536" s="11" t="s">
        <v>2200</v>
      </c>
      <c r="E536" s="11" t="s">
        <v>166</v>
      </c>
      <c r="F536" s="12"/>
      <c r="G536" s="12"/>
      <c r="H536" s="12"/>
      <c r="I536" s="12">
        <v>2013</v>
      </c>
      <c r="J536" s="4">
        <v>120</v>
      </c>
      <c r="K536" s="4"/>
      <c r="L536" s="11">
        <v>983512177</v>
      </c>
      <c r="M536" s="12" t="s">
        <v>1859</v>
      </c>
    </row>
    <row r="537" spans="1:13" ht="30" customHeight="1" x14ac:dyDescent="0.25">
      <c r="A537" s="11">
        <v>22</v>
      </c>
      <c r="B537" s="11" t="s">
        <v>2201</v>
      </c>
      <c r="C537" s="11">
        <v>1984</v>
      </c>
      <c r="D537" s="11" t="s">
        <v>2202</v>
      </c>
      <c r="E537" s="11" t="s">
        <v>166</v>
      </c>
      <c r="F537" s="12"/>
      <c r="G537" s="12"/>
      <c r="H537" s="12"/>
      <c r="I537" s="12">
        <v>2013</v>
      </c>
      <c r="J537" s="4">
        <v>100</v>
      </c>
      <c r="K537" s="4"/>
      <c r="L537" s="11">
        <v>989090284</v>
      </c>
      <c r="M537" s="12" t="s">
        <v>1859</v>
      </c>
    </row>
    <row r="538" spans="1:13" ht="30" customHeight="1" x14ac:dyDescent="0.25">
      <c r="A538" s="11">
        <v>23</v>
      </c>
      <c r="B538" s="11" t="s">
        <v>2203</v>
      </c>
      <c r="C538" s="11">
        <v>1966</v>
      </c>
      <c r="D538" s="11" t="s">
        <v>2204</v>
      </c>
      <c r="E538" s="11" t="s">
        <v>166</v>
      </c>
      <c r="F538" s="12"/>
      <c r="G538" s="12"/>
      <c r="H538" s="12"/>
      <c r="I538" s="12">
        <v>2010</v>
      </c>
      <c r="J538" s="4">
        <v>100</v>
      </c>
      <c r="K538" s="4"/>
      <c r="L538" s="11">
        <v>972059043</v>
      </c>
      <c r="M538" s="12" t="s">
        <v>1859</v>
      </c>
    </row>
    <row r="539" spans="1:13" ht="30" customHeight="1" x14ac:dyDescent="0.25">
      <c r="A539" s="11">
        <v>24</v>
      </c>
      <c r="B539" s="11" t="s">
        <v>2205</v>
      </c>
      <c r="C539" s="11">
        <v>1983</v>
      </c>
      <c r="D539" s="11" t="s">
        <v>2206</v>
      </c>
      <c r="E539" s="11" t="s">
        <v>166</v>
      </c>
      <c r="F539" s="12"/>
      <c r="G539" s="12"/>
      <c r="H539" s="12"/>
      <c r="I539" s="12">
        <v>2012</v>
      </c>
      <c r="J539" s="4">
        <v>100</v>
      </c>
      <c r="K539" s="4"/>
      <c r="L539" s="11">
        <v>988112864</v>
      </c>
      <c r="M539" s="12" t="s">
        <v>1859</v>
      </c>
    </row>
    <row r="540" spans="1:13" s="51" customFormat="1" ht="30" customHeight="1" x14ac:dyDescent="0.25">
      <c r="A540" s="51">
        <v>32</v>
      </c>
      <c r="B540" s="149" t="s">
        <v>2263</v>
      </c>
      <c r="C540" s="149"/>
      <c r="D540" s="10">
        <f>SUM(E540:H540)</f>
        <v>30</v>
      </c>
      <c r="E540" s="86">
        <f>COUNTIF(E541:E570,"X")</f>
        <v>25</v>
      </c>
      <c r="F540" s="86">
        <f t="shared" ref="F540:H540" si="11">COUNTIF(F541:F570,"X")</f>
        <v>0</v>
      </c>
      <c r="G540" s="86">
        <f t="shared" si="11"/>
        <v>5</v>
      </c>
      <c r="H540" s="86">
        <f t="shared" si="11"/>
        <v>0</v>
      </c>
      <c r="J540" s="51">
        <f>SUM(J541:J570)</f>
        <v>7200</v>
      </c>
    </row>
    <row r="541" spans="1:13" ht="30" customHeight="1" x14ac:dyDescent="0.25">
      <c r="A541" s="11">
        <v>1</v>
      </c>
      <c r="B541" s="11" t="s">
        <v>2207</v>
      </c>
      <c r="C541" s="11">
        <v>1977</v>
      </c>
      <c r="D541" s="4" t="s">
        <v>2208</v>
      </c>
      <c r="E541" s="11" t="s">
        <v>166</v>
      </c>
      <c r="F541" s="11"/>
      <c r="G541" s="11"/>
      <c r="H541" s="11"/>
      <c r="I541" s="4">
        <v>2009</v>
      </c>
      <c r="J541" s="4">
        <v>200</v>
      </c>
      <c r="K541" s="4"/>
      <c r="L541" s="4">
        <v>338157394</v>
      </c>
      <c r="M541" s="12" t="s">
        <v>1859</v>
      </c>
    </row>
    <row r="542" spans="1:13" ht="30" customHeight="1" x14ac:dyDescent="0.25">
      <c r="A542" s="11">
        <v>2</v>
      </c>
      <c r="B542" s="11" t="s">
        <v>2209</v>
      </c>
      <c r="C542" s="11">
        <v>1999</v>
      </c>
      <c r="D542" s="4"/>
      <c r="E542" s="11" t="s">
        <v>166</v>
      </c>
      <c r="F542" s="11"/>
      <c r="G542" s="11"/>
      <c r="H542" s="11"/>
      <c r="I542" s="4">
        <v>1990</v>
      </c>
      <c r="J542" s="4">
        <v>100</v>
      </c>
      <c r="K542" s="4"/>
      <c r="L542" s="4">
        <v>392157944</v>
      </c>
      <c r="M542" s="12" t="s">
        <v>1859</v>
      </c>
    </row>
    <row r="543" spans="1:13" ht="30" customHeight="1" x14ac:dyDescent="0.25">
      <c r="A543" s="11">
        <v>3</v>
      </c>
      <c r="B543" s="11" t="s">
        <v>2210</v>
      </c>
      <c r="C543" s="11">
        <v>1978</v>
      </c>
      <c r="D543" s="4" t="s">
        <v>2211</v>
      </c>
      <c r="E543" s="11" t="s">
        <v>166</v>
      </c>
      <c r="F543" s="11"/>
      <c r="G543" s="11"/>
      <c r="H543" s="11"/>
      <c r="I543" s="4">
        <v>1993</v>
      </c>
      <c r="J543" s="4">
        <v>400</v>
      </c>
      <c r="K543" s="4"/>
      <c r="L543" s="4">
        <v>378546499</v>
      </c>
      <c r="M543" s="12" t="s">
        <v>1859</v>
      </c>
    </row>
    <row r="544" spans="1:13" ht="30" customHeight="1" x14ac:dyDescent="0.25">
      <c r="A544" s="11">
        <v>4</v>
      </c>
      <c r="B544" s="11" t="s">
        <v>2212</v>
      </c>
      <c r="C544" s="11">
        <v>1990</v>
      </c>
      <c r="D544" s="4" t="s">
        <v>2213</v>
      </c>
      <c r="E544" s="11" t="s">
        <v>166</v>
      </c>
      <c r="F544" s="11"/>
      <c r="G544" s="11"/>
      <c r="H544" s="11"/>
      <c r="I544" s="4">
        <v>2000</v>
      </c>
      <c r="J544" s="4">
        <v>400</v>
      </c>
      <c r="K544" s="4"/>
      <c r="L544" s="4">
        <v>362086235</v>
      </c>
      <c r="M544" s="12" t="s">
        <v>1859</v>
      </c>
    </row>
    <row r="545" spans="1:13" ht="30" customHeight="1" x14ac:dyDescent="0.25">
      <c r="A545" s="11">
        <v>5</v>
      </c>
      <c r="B545" s="11" t="s">
        <v>2214</v>
      </c>
      <c r="C545" s="11">
        <v>1986</v>
      </c>
      <c r="D545" s="4" t="s">
        <v>2215</v>
      </c>
      <c r="E545" s="11"/>
      <c r="F545" s="11"/>
      <c r="G545" s="11" t="s">
        <v>166</v>
      </c>
      <c r="H545" s="11"/>
      <c r="I545" s="4">
        <v>1993</v>
      </c>
      <c r="J545" s="4">
        <v>400</v>
      </c>
      <c r="K545" s="4"/>
      <c r="L545" s="4">
        <v>977189925</v>
      </c>
      <c r="M545" s="12" t="s">
        <v>1859</v>
      </c>
    </row>
    <row r="546" spans="1:13" ht="30" customHeight="1" x14ac:dyDescent="0.25">
      <c r="A546" s="11">
        <v>6</v>
      </c>
      <c r="B546" s="11" t="s">
        <v>2216</v>
      </c>
      <c r="C546" s="11">
        <v>1982</v>
      </c>
      <c r="D546" s="4" t="s">
        <v>2217</v>
      </c>
      <c r="E546" s="11" t="s">
        <v>166</v>
      </c>
      <c r="F546" s="11"/>
      <c r="G546" s="11"/>
      <c r="H546" s="11"/>
      <c r="I546" s="4">
        <v>2000</v>
      </c>
      <c r="J546" s="4">
        <v>400</v>
      </c>
      <c r="K546" s="4"/>
      <c r="L546" s="4">
        <v>356229766</v>
      </c>
      <c r="M546" s="12" t="s">
        <v>1859</v>
      </c>
    </row>
    <row r="547" spans="1:13" ht="30" customHeight="1" x14ac:dyDescent="0.25">
      <c r="A547" s="11">
        <v>7</v>
      </c>
      <c r="B547" s="11" t="s">
        <v>2218</v>
      </c>
      <c r="C547" s="11">
        <v>1974</v>
      </c>
      <c r="D547" s="4" t="s">
        <v>2219</v>
      </c>
      <c r="E547" s="11" t="s">
        <v>166</v>
      </c>
      <c r="F547" s="11"/>
      <c r="G547" s="11"/>
      <c r="H547" s="11"/>
      <c r="I547" s="4">
        <v>1993</v>
      </c>
      <c r="J547" s="4">
        <v>400</v>
      </c>
      <c r="K547" s="4"/>
      <c r="L547" s="4">
        <v>369637041</v>
      </c>
      <c r="M547" s="12" t="s">
        <v>1859</v>
      </c>
    </row>
    <row r="548" spans="1:13" ht="30" customHeight="1" x14ac:dyDescent="0.25">
      <c r="A548" s="11">
        <v>8</v>
      </c>
      <c r="B548" s="11" t="s">
        <v>2220</v>
      </c>
      <c r="C548" s="11">
        <v>1965</v>
      </c>
      <c r="D548" s="4" t="s">
        <v>2221</v>
      </c>
      <c r="E548" s="11" t="s">
        <v>166</v>
      </c>
      <c r="F548" s="11"/>
      <c r="G548" s="11"/>
      <c r="H548" s="11"/>
      <c r="I548" s="4">
        <v>2009</v>
      </c>
      <c r="J548" s="4">
        <v>400</v>
      </c>
      <c r="K548" s="4"/>
      <c r="L548" s="4">
        <v>352958750</v>
      </c>
      <c r="M548" s="12" t="s">
        <v>1859</v>
      </c>
    </row>
    <row r="549" spans="1:13" ht="30" customHeight="1" x14ac:dyDescent="0.25">
      <c r="A549" s="11">
        <v>9</v>
      </c>
      <c r="B549" s="11" t="s">
        <v>2222</v>
      </c>
      <c r="C549" s="11">
        <v>1958</v>
      </c>
      <c r="D549" s="4" t="s">
        <v>2223</v>
      </c>
      <c r="E549" s="11" t="s">
        <v>166</v>
      </c>
      <c r="F549" s="11"/>
      <c r="G549" s="11"/>
      <c r="H549" s="11"/>
      <c r="I549" s="4">
        <v>1999</v>
      </c>
      <c r="J549" s="4">
        <v>400</v>
      </c>
      <c r="K549" s="4"/>
      <c r="L549" s="4">
        <v>983304514</v>
      </c>
      <c r="M549" s="12" t="s">
        <v>1859</v>
      </c>
    </row>
    <row r="550" spans="1:13" ht="30" customHeight="1" x14ac:dyDescent="0.25">
      <c r="A550" s="11">
        <v>10</v>
      </c>
      <c r="B550" s="11" t="s">
        <v>2224</v>
      </c>
      <c r="C550" s="11">
        <v>1967</v>
      </c>
      <c r="D550" s="4" t="s">
        <v>2221</v>
      </c>
      <c r="E550" s="11" t="s">
        <v>166</v>
      </c>
      <c r="F550" s="11"/>
      <c r="G550" s="11"/>
      <c r="H550" s="11"/>
      <c r="I550" s="4">
        <v>2001</v>
      </c>
      <c r="J550" s="4">
        <v>400</v>
      </c>
      <c r="K550" s="4"/>
      <c r="L550" s="4">
        <v>986359970</v>
      </c>
      <c r="M550" s="12" t="s">
        <v>1859</v>
      </c>
    </row>
    <row r="551" spans="1:13" ht="30" customHeight="1" x14ac:dyDescent="0.25">
      <c r="A551" s="11">
        <v>11</v>
      </c>
      <c r="B551" s="11" t="s">
        <v>557</v>
      </c>
      <c r="C551" s="11">
        <v>1956</v>
      </c>
      <c r="D551" s="4" t="s">
        <v>2225</v>
      </c>
      <c r="E551" s="11" t="s">
        <v>166</v>
      </c>
      <c r="F551" s="11"/>
      <c r="G551" s="11"/>
      <c r="H551" s="11"/>
      <c r="I551" s="4">
        <v>1998</v>
      </c>
      <c r="J551" s="4">
        <v>100</v>
      </c>
      <c r="K551" s="4"/>
      <c r="L551" s="4">
        <v>968347160</v>
      </c>
      <c r="M551" s="12" t="s">
        <v>1859</v>
      </c>
    </row>
    <row r="552" spans="1:13" ht="30" customHeight="1" x14ac:dyDescent="0.25">
      <c r="A552" s="11">
        <v>12</v>
      </c>
      <c r="B552" s="11" t="s">
        <v>2226</v>
      </c>
      <c r="C552" s="11">
        <v>1984</v>
      </c>
      <c r="D552" s="4" t="s">
        <v>2221</v>
      </c>
      <c r="E552" s="11" t="s">
        <v>166</v>
      </c>
      <c r="F552" s="11"/>
      <c r="G552" s="11"/>
      <c r="H552" s="11"/>
      <c r="I552" s="4">
        <v>1996</v>
      </c>
      <c r="J552" s="4">
        <v>140</v>
      </c>
      <c r="K552" s="4"/>
      <c r="L552" s="4"/>
      <c r="M552" s="12" t="s">
        <v>1859</v>
      </c>
    </row>
    <row r="553" spans="1:13" ht="30" customHeight="1" x14ac:dyDescent="0.25">
      <c r="A553" s="11">
        <v>13</v>
      </c>
      <c r="B553" s="11" t="s">
        <v>2227</v>
      </c>
      <c r="C553" s="11">
        <v>1979</v>
      </c>
      <c r="D553" s="4" t="s">
        <v>2228</v>
      </c>
      <c r="E553" s="11"/>
      <c r="F553" s="11"/>
      <c r="G553" s="11" t="s">
        <v>166</v>
      </c>
      <c r="H553" s="11"/>
      <c r="I553" s="4">
        <v>1993</v>
      </c>
      <c r="J553" s="4">
        <v>200</v>
      </c>
      <c r="K553" s="4"/>
      <c r="L553" s="4">
        <v>398324032</v>
      </c>
      <c r="M553" s="12" t="s">
        <v>1859</v>
      </c>
    </row>
    <row r="554" spans="1:13" ht="30" customHeight="1" x14ac:dyDescent="0.25">
      <c r="A554" s="11">
        <v>14</v>
      </c>
      <c r="B554" s="11" t="s">
        <v>2229</v>
      </c>
      <c r="C554" s="11">
        <v>1988</v>
      </c>
      <c r="D554" s="4" t="s">
        <v>2230</v>
      </c>
      <c r="E554" s="11"/>
      <c r="F554" s="11"/>
      <c r="G554" s="11" t="s">
        <v>166</v>
      </c>
      <c r="H554" s="11"/>
      <c r="I554" s="4">
        <v>1992</v>
      </c>
      <c r="J554" s="4">
        <v>200</v>
      </c>
      <c r="K554" s="4"/>
      <c r="L554" s="4">
        <v>913498884</v>
      </c>
      <c r="M554" s="12" t="s">
        <v>1859</v>
      </c>
    </row>
    <row r="555" spans="1:13" ht="30" customHeight="1" x14ac:dyDescent="0.25">
      <c r="A555" s="11">
        <v>15</v>
      </c>
      <c r="B555" s="11" t="s">
        <v>1078</v>
      </c>
      <c r="C555" s="11">
        <v>1988</v>
      </c>
      <c r="D555" s="4" t="s">
        <v>2231</v>
      </c>
      <c r="E555" s="11"/>
      <c r="F555" s="11"/>
      <c r="G555" s="11" t="s">
        <v>166</v>
      </c>
      <c r="H555" s="11"/>
      <c r="I555" s="4">
        <v>2000</v>
      </c>
      <c r="J555" s="4">
        <v>360</v>
      </c>
      <c r="K555" s="4"/>
      <c r="L555" s="4">
        <v>352695735</v>
      </c>
      <c r="M555" s="12" t="s">
        <v>1859</v>
      </c>
    </row>
    <row r="556" spans="1:13" ht="30" customHeight="1" x14ac:dyDescent="0.25">
      <c r="A556" s="11">
        <v>16</v>
      </c>
      <c r="B556" s="11" t="s">
        <v>2026</v>
      </c>
      <c r="C556" s="11">
        <v>1979</v>
      </c>
      <c r="D556" s="4" t="s">
        <v>2232</v>
      </c>
      <c r="E556" s="11"/>
      <c r="F556" s="11"/>
      <c r="G556" s="11" t="s">
        <v>166</v>
      </c>
      <c r="H556" s="11"/>
      <c r="I556" s="4">
        <v>2001</v>
      </c>
      <c r="J556" s="4">
        <v>400</v>
      </c>
      <c r="K556" s="4"/>
      <c r="L556" s="4">
        <v>979774331</v>
      </c>
      <c r="M556" s="12" t="s">
        <v>1859</v>
      </c>
    </row>
    <row r="557" spans="1:13" ht="30" customHeight="1" x14ac:dyDescent="0.25">
      <c r="A557" s="11">
        <v>17</v>
      </c>
      <c r="B557" s="11" t="s">
        <v>2233</v>
      </c>
      <c r="C557" s="11">
        <v>1976</v>
      </c>
      <c r="D557" s="4" t="s">
        <v>2234</v>
      </c>
      <c r="E557" s="11" t="s">
        <v>166</v>
      </c>
      <c r="F557" s="11"/>
      <c r="G557" s="11"/>
      <c r="H557" s="11"/>
      <c r="I557" s="4">
        <v>2000</v>
      </c>
      <c r="J557" s="4">
        <v>200</v>
      </c>
      <c r="K557" s="4"/>
      <c r="L557" s="4">
        <v>372430481</v>
      </c>
      <c r="M557" s="12" t="s">
        <v>1859</v>
      </c>
    </row>
    <row r="558" spans="1:13" ht="30" customHeight="1" x14ac:dyDescent="0.25">
      <c r="A558" s="11">
        <v>18</v>
      </c>
      <c r="B558" s="11" t="s">
        <v>2235</v>
      </c>
      <c r="C558" s="11">
        <v>1975</v>
      </c>
      <c r="D558" s="4" t="s">
        <v>2236</v>
      </c>
      <c r="E558" s="11" t="s">
        <v>166</v>
      </c>
      <c r="F558" s="11"/>
      <c r="G558" s="11"/>
      <c r="H558" s="11"/>
      <c r="I558" s="4">
        <v>2008</v>
      </c>
      <c r="J558" s="4">
        <v>200</v>
      </c>
      <c r="K558" s="4"/>
      <c r="L558" s="4">
        <v>369445649</v>
      </c>
      <c r="M558" s="12" t="s">
        <v>1859</v>
      </c>
    </row>
    <row r="559" spans="1:13" ht="30" customHeight="1" x14ac:dyDescent="0.25">
      <c r="A559" s="11">
        <v>19</v>
      </c>
      <c r="B559" s="11" t="s">
        <v>2237</v>
      </c>
      <c r="C559" s="11">
        <v>1975</v>
      </c>
      <c r="D559" s="4" t="s">
        <v>2238</v>
      </c>
      <c r="E559" s="11" t="s">
        <v>166</v>
      </c>
      <c r="F559" s="11"/>
      <c r="G559" s="11"/>
      <c r="H559" s="11"/>
      <c r="I559" s="4">
        <v>2003</v>
      </c>
      <c r="J559" s="4">
        <v>200</v>
      </c>
      <c r="K559" s="4"/>
      <c r="L559" s="4">
        <v>369445649</v>
      </c>
      <c r="M559" s="12" t="s">
        <v>1859</v>
      </c>
    </row>
    <row r="560" spans="1:13" ht="30" customHeight="1" x14ac:dyDescent="0.25">
      <c r="A560" s="11">
        <v>20</v>
      </c>
      <c r="B560" s="11" t="s">
        <v>2239</v>
      </c>
      <c r="C560" s="11">
        <v>1977</v>
      </c>
      <c r="D560" s="4" t="s">
        <v>2231</v>
      </c>
      <c r="E560" s="11" t="s">
        <v>166</v>
      </c>
      <c r="F560" s="11"/>
      <c r="G560" s="11"/>
      <c r="H560" s="11"/>
      <c r="I560" s="4">
        <v>2000</v>
      </c>
      <c r="J560" s="4">
        <v>150</v>
      </c>
      <c r="K560" s="4"/>
      <c r="L560" s="4">
        <v>399348115</v>
      </c>
      <c r="M560" s="12" t="s">
        <v>1859</v>
      </c>
    </row>
    <row r="561" spans="1:13" ht="30" customHeight="1" x14ac:dyDescent="0.25">
      <c r="A561" s="11">
        <v>21</v>
      </c>
      <c r="B561" s="11" t="s">
        <v>2239</v>
      </c>
      <c r="C561" s="11">
        <v>1977</v>
      </c>
      <c r="D561" s="4" t="s">
        <v>2240</v>
      </c>
      <c r="E561" s="11" t="s">
        <v>166</v>
      </c>
      <c r="F561" s="11"/>
      <c r="G561" s="11"/>
      <c r="H561" s="11"/>
      <c r="I561" s="4">
        <v>2001</v>
      </c>
      <c r="J561" s="4">
        <v>100</v>
      </c>
      <c r="K561" s="4"/>
      <c r="L561" s="4">
        <v>399348115</v>
      </c>
      <c r="M561" s="12" t="s">
        <v>1859</v>
      </c>
    </row>
    <row r="562" spans="1:13" ht="30" customHeight="1" x14ac:dyDescent="0.25">
      <c r="A562" s="11">
        <v>22</v>
      </c>
      <c r="B562" s="11" t="s">
        <v>2239</v>
      </c>
      <c r="C562" s="11">
        <v>1977</v>
      </c>
      <c r="D562" s="4" t="s">
        <v>2241</v>
      </c>
      <c r="E562" s="11" t="s">
        <v>166</v>
      </c>
      <c r="F562" s="11"/>
      <c r="G562" s="11"/>
      <c r="H562" s="11"/>
      <c r="I562" s="4">
        <v>2005</v>
      </c>
      <c r="J562" s="4">
        <v>100</v>
      </c>
      <c r="K562" s="4"/>
      <c r="L562" s="4">
        <v>399348115</v>
      </c>
      <c r="M562" s="12" t="s">
        <v>1859</v>
      </c>
    </row>
    <row r="563" spans="1:13" ht="30" customHeight="1" x14ac:dyDescent="0.25">
      <c r="A563" s="11">
        <v>23</v>
      </c>
      <c r="B563" s="11" t="s">
        <v>2242</v>
      </c>
      <c r="C563" s="11">
        <v>1982</v>
      </c>
      <c r="D563" s="4" t="s">
        <v>2243</v>
      </c>
      <c r="E563" s="11" t="s">
        <v>166</v>
      </c>
      <c r="F563" s="11"/>
      <c r="G563" s="11"/>
      <c r="H563" s="11"/>
      <c r="I563" s="4">
        <v>1990</v>
      </c>
      <c r="J563" s="4">
        <v>100</v>
      </c>
      <c r="K563" s="4"/>
      <c r="L563" s="4">
        <v>396505445</v>
      </c>
      <c r="M563" s="12" t="s">
        <v>1859</v>
      </c>
    </row>
    <row r="564" spans="1:13" ht="30" customHeight="1" x14ac:dyDescent="0.25">
      <c r="A564" s="11">
        <v>24</v>
      </c>
      <c r="B564" s="11" t="s">
        <v>2244</v>
      </c>
      <c r="C564" s="11">
        <v>2005</v>
      </c>
      <c r="D564" s="4" t="s">
        <v>2234</v>
      </c>
      <c r="E564" s="11" t="s">
        <v>166</v>
      </c>
      <c r="F564" s="11"/>
      <c r="G564" s="11"/>
      <c r="H564" s="11"/>
      <c r="I564" s="4">
        <v>1991</v>
      </c>
      <c r="J564" s="4">
        <v>100</v>
      </c>
      <c r="K564" s="4"/>
      <c r="L564" s="4">
        <v>396505445</v>
      </c>
      <c r="M564" s="12" t="s">
        <v>1859</v>
      </c>
    </row>
    <row r="565" spans="1:13" ht="30" customHeight="1" x14ac:dyDescent="0.25">
      <c r="A565" s="11">
        <v>25</v>
      </c>
      <c r="B565" s="11" t="s">
        <v>2021</v>
      </c>
      <c r="C565" s="11">
        <v>1992</v>
      </c>
      <c r="D565" s="4">
        <v>1992</v>
      </c>
      <c r="E565" s="11" t="s">
        <v>166</v>
      </c>
      <c r="F565" s="11"/>
      <c r="G565" s="11"/>
      <c r="H565" s="11"/>
      <c r="I565" s="11"/>
      <c r="J565" s="4">
        <v>200</v>
      </c>
      <c r="K565" s="4"/>
      <c r="L565" s="11"/>
      <c r="M565" s="12" t="s">
        <v>1886</v>
      </c>
    </row>
    <row r="566" spans="1:13" ht="30" customHeight="1" x14ac:dyDescent="0.25">
      <c r="A566" s="11">
        <v>26</v>
      </c>
      <c r="B566" s="11" t="s">
        <v>2022</v>
      </c>
      <c r="C566" s="11">
        <v>1974</v>
      </c>
      <c r="D566" s="4">
        <v>1991</v>
      </c>
      <c r="E566" s="11" t="s">
        <v>166</v>
      </c>
      <c r="F566" s="11"/>
      <c r="G566" s="11"/>
      <c r="H566" s="11"/>
      <c r="I566" s="11"/>
      <c r="J566" s="4">
        <v>100</v>
      </c>
      <c r="K566" s="4"/>
      <c r="L566" s="11">
        <v>569475569</v>
      </c>
      <c r="M566" s="12" t="s">
        <v>1886</v>
      </c>
    </row>
    <row r="567" spans="1:13" ht="30" customHeight="1" x14ac:dyDescent="0.25">
      <c r="A567" s="11">
        <v>27</v>
      </c>
      <c r="B567" s="11" t="s">
        <v>2023</v>
      </c>
      <c r="C567" s="11">
        <v>1977</v>
      </c>
      <c r="D567" s="4">
        <v>1999</v>
      </c>
      <c r="E567" s="11" t="s">
        <v>166</v>
      </c>
      <c r="F567" s="11"/>
      <c r="G567" s="11"/>
      <c r="H567" s="11"/>
      <c r="I567" s="11"/>
      <c r="J567" s="4">
        <v>100</v>
      </c>
      <c r="K567" s="4"/>
      <c r="L567" s="11"/>
      <c r="M567" s="12" t="s">
        <v>1886</v>
      </c>
    </row>
    <row r="568" spans="1:13" ht="30" customHeight="1" x14ac:dyDescent="0.25">
      <c r="A568" s="11">
        <v>28</v>
      </c>
      <c r="B568" s="11" t="s">
        <v>2024</v>
      </c>
      <c r="C568" s="11">
        <v>1973</v>
      </c>
      <c r="D568" s="4"/>
      <c r="E568" s="11" t="s">
        <v>166</v>
      </c>
      <c r="F568" s="11"/>
      <c r="G568" s="11"/>
      <c r="H568" s="11"/>
      <c r="I568" s="4"/>
      <c r="J568" s="4">
        <v>400</v>
      </c>
      <c r="K568" s="4"/>
      <c r="L568" s="4">
        <v>968347160</v>
      </c>
      <c r="M568" s="12" t="s">
        <v>1886</v>
      </c>
    </row>
    <row r="569" spans="1:13" ht="30" customHeight="1" x14ac:dyDescent="0.25">
      <c r="A569" s="11">
        <v>29</v>
      </c>
      <c r="B569" s="11" t="s">
        <v>2025</v>
      </c>
      <c r="C569" s="11">
        <v>1977</v>
      </c>
      <c r="D569" s="4"/>
      <c r="E569" s="11" t="s">
        <v>166</v>
      </c>
      <c r="F569" s="11"/>
      <c r="G569" s="11"/>
      <c r="H569" s="11"/>
      <c r="I569" s="6"/>
      <c r="J569" s="4">
        <v>150</v>
      </c>
      <c r="K569" s="4"/>
      <c r="L569" s="4">
        <v>968394977</v>
      </c>
      <c r="M569" s="12" t="s">
        <v>1886</v>
      </c>
    </row>
    <row r="570" spans="1:13" ht="30" customHeight="1" x14ac:dyDescent="0.25">
      <c r="A570" s="11">
        <v>30</v>
      </c>
      <c r="B570" s="11" t="s">
        <v>2026</v>
      </c>
      <c r="C570" s="11">
        <v>1979</v>
      </c>
      <c r="D570" s="4" t="s">
        <v>2027</v>
      </c>
      <c r="E570" s="11" t="s">
        <v>166</v>
      </c>
      <c r="F570" s="11"/>
      <c r="G570" s="11"/>
      <c r="H570" s="11"/>
      <c r="I570" s="6"/>
      <c r="J570" s="4">
        <v>200</v>
      </c>
      <c r="K570" s="4"/>
      <c r="L570" s="4">
        <v>979774331</v>
      </c>
      <c r="M570" s="12" t="s">
        <v>1886</v>
      </c>
    </row>
    <row r="571" spans="1:13" s="51" customFormat="1" ht="30" customHeight="1" x14ac:dyDescent="0.25">
      <c r="A571" s="51">
        <v>33</v>
      </c>
      <c r="B571" s="149" t="s">
        <v>870</v>
      </c>
      <c r="C571" s="149"/>
      <c r="D571" s="10">
        <f>SUM(E571:H571)</f>
        <v>1</v>
      </c>
      <c r="E571" s="86">
        <f>COUNTIF(E572:E572,"X")</f>
        <v>1</v>
      </c>
      <c r="F571" s="86">
        <f t="shared" ref="F571:H571" si="12">COUNTIF(F572:F572,"X")</f>
        <v>0</v>
      </c>
      <c r="G571" s="86">
        <f t="shared" si="12"/>
        <v>0</v>
      </c>
      <c r="H571" s="86">
        <f t="shared" si="12"/>
        <v>0</v>
      </c>
      <c r="J571" s="86">
        <f>J572</f>
        <v>150</v>
      </c>
      <c r="K571" s="93"/>
    </row>
    <row r="572" spans="1:13" ht="20.100000000000001" customHeight="1" x14ac:dyDescent="0.25">
      <c r="A572" s="11">
        <v>1</v>
      </c>
      <c r="B572" s="11" t="s">
        <v>2028</v>
      </c>
      <c r="C572" s="11">
        <v>1997</v>
      </c>
      <c r="D572" s="4" t="s">
        <v>2029</v>
      </c>
      <c r="E572" s="11" t="s">
        <v>166</v>
      </c>
      <c r="F572" s="11"/>
      <c r="G572" s="11"/>
      <c r="H572" s="11"/>
      <c r="I572" s="6"/>
      <c r="J572" s="4">
        <v>150</v>
      </c>
      <c r="K572" s="4"/>
      <c r="L572" s="4"/>
      <c r="M572" s="12" t="s">
        <v>1886</v>
      </c>
    </row>
    <row r="573" spans="1:13" s="51" customFormat="1" ht="30" customHeight="1" x14ac:dyDescent="0.25">
      <c r="A573" s="51">
        <v>34</v>
      </c>
      <c r="B573" s="149" t="s">
        <v>2264</v>
      </c>
      <c r="C573" s="149"/>
      <c r="D573" s="10">
        <f>SUM(E573:H573)</f>
        <v>21</v>
      </c>
      <c r="E573" s="9">
        <f>COUNTIF(E574:E594,"x")</f>
        <v>21</v>
      </c>
      <c r="F573" s="9">
        <f t="shared" ref="F573:H573" si="13">COUNTIF(F574:F594,"x")</f>
        <v>0</v>
      </c>
      <c r="G573" s="9">
        <f t="shared" si="13"/>
        <v>0</v>
      </c>
      <c r="H573" s="9">
        <f t="shared" si="13"/>
        <v>0</v>
      </c>
      <c r="I573" s="9"/>
      <c r="J573" s="9">
        <f>SUM(J574:J594)</f>
        <v>4650</v>
      </c>
      <c r="K573" s="92"/>
    </row>
    <row r="574" spans="1:13" ht="30" customHeight="1" x14ac:dyDescent="0.25">
      <c r="A574" s="11">
        <v>1</v>
      </c>
      <c r="B574" s="11" t="s">
        <v>2245</v>
      </c>
      <c r="C574" s="11">
        <v>1981</v>
      </c>
      <c r="D574" s="11">
        <v>62802</v>
      </c>
      <c r="E574" s="11" t="s">
        <v>166</v>
      </c>
      <c r="F574" s="12"/>
      <c r="G574" s="12"/>
      <c r="H574" s="12"/>
      <c r="I574" s="11" t="s">
        <v>2246</v>
      </c>
      <c r="J574" s="11">
        <v>150</v>
      </c>
      <c r="K574" s="11"/>
      <c r="L574" s="4">
        <v>392294442</v>
      </c>
      <c r="M574" s="12" t="s">
        <v>1859</v>
      </c>
    </row>
    <row r="575" spans="1:13" ht="30" customHeight="1" x14ac:dyDescent="0.25">
      <c r="A575" s="11">
        <v>2</v>
      </c>
      <c r="B575" s="11" t="s">
        <v>2247</v>
      </c>
      <c r="C575" s="11">
        <v>1982</v>
      </c>
      <c r="D575" s="11">
        <v>68525</v>
      </c>
      <c r="E575" s="11" t="s">
        <v>166</v>
      </c>
      <c r="F575" s="12"/>
      <c r="G575" s="12"/>
      <c r="H575" s="12"/>
      <c r="I575" s="11" t="s">
        <v>2246</v>
      </c>
      <c r="J575" s="11">
        <v>150</v>
      </c>
      <c r="K575" s="11"/>
      <c r="L575" s="4">
        <v>566013619</v>
      </c>
      <c r="M575" s="12" t="s">
        <v>1859</v>
      </c>
    </row>
    <row r="576" spans="1:13" ht="30" customHeight="1" x14ac:dyDescent="0.25">
      <c r="A576" s="11">
        <v>3</v>
      </c>
      <c r="B576" s="11" t="s">
        <v>2248</v>
      </c>
      <c r="C576" s="11">
        <v>1966</v>
      </c>
      <c r="D576" s="11">
        <v>68578</v>
      </c>
      <c r="E576" s="11" t="s">
        <v>166</v>
      </c>
      <c r="F576" s="12"/>
      <c r="G576" s="12"/>
      <c r="H576" s="12"/>
      <c r="I576" s="11" t="s">
        <v>460</v>
      </c>
      <c r="J576" s="11">
        <v>150</v>
      </c>
      <c r="K576" s="11"/>
      <c r="L576" s="4">
        <v>885441029</v>
      </c>
      <c r="M576" s="12" t="s">
        <v>1859</v>
      </c>
    </row>
    <row r="577" spans="1:13" ht="30" customHeight="1" x14ac:dyDescent="0.25">
      <c r="A577" s="11">
        <v>4</v>
      </c>
      <c r="B577" s="11" t="s">
        <v>2249</v>
      </c>
      <c r="C577" s="11">
        <v>1968</v>
      </c>
      <c r="D577" s="11">
        <v>68596</v>
      </c>
      <c r="E577" s="11" t="s">
        <v>166</v>
      </c>
      <c r="F577" s="12"/>
      <c r="G577" s="12"/>
      <c r="H577" s="12"/>
      <c r="I577" s="11" t="s">
        <v>460</v>
      </c>
      <c r="J577" s="11">
        <v>150</v>
      </c>
      <c r="K577" s="11"/>
      <c r="L577" s="4">
        <v>989146787</v>
      </c>
      <c r="M577" s="12" t="s">
        <v>1859</v>
      </c>
    </row>
    <row r="578" spans="1:13" ht="30" customHeight="1" x14ac:dyDescent="0.25">
      <c r="A578" s="11">
        <v>5</v>
      </c>
      <c r="B578" s="11" t="s">
        <v>2250</v>
      </c>
      <c r="C578" s="11">
        <v>1985</v>
      </c>
      <c r="D578" s="11">
        <v>100641</v>
      </c>
      <c r="E578" s="11" t="s">
        <v>166</v>
      </c>
      <c r="F578" s="12"/>
      <c r="G578" s="12"/>
      <c r="H578" s="12"/>
      <c r="I578" s="11" t="s">
        <v>2251</v>
      </c>
      <c r="J578" s="11">
        <v>200</v>
      </c>
      <c r="K578" s="11"/>
      <c r="L578" s="4">
        <v>342019363</v>
      </c>
      <c r="M578" s="12" t="s">
        <v>1859</v>
      </c>
    </row>
    <row r="579" spans="1:13" ht="30" customHeight="1" x14ac:dyDescent="0.25">
      <c r="A579" s="11">
        <v>6</v>
      </c>
      <c r="B579" s="11" t="s">
        <v>2252</v>
      </c>
      <c r="C579" s="11">
        <v>1972</v>
      </c>
      <c r="D579" s="11">
        <v>68811</v>
      </c>
      <c r="E579" s="11" t="s">
        <v>166</v>
      </c>
      <c r="F579" s="12"/>
      <c r="G579" s="12"/>
      <c r="H579" s="12"/>
      <c r="I579" s="11" t="s">
        <v>460</v>
      </c>
      <c r="J579" s="11">
        <v>360</v>
      </c>
      <c r="K579" s="11"/>
      <c r="L579" s="4">
        <v>984148647</v>
      </c>
      <c r="M579" s="12" t="s">
        <v>1859</v>
      </c>
    </row>
    <row r="580" spans="1:13" ht="30" customHeight="1" x14ac:dyDescent="0.25">
      <c r="A580" s="11">
        <v>7</v>
      </c>
      <c r="B580" s="11" t="s">
        <v>2253</v>
      </c>
      <c r="C580" s="11">
        <v>1979</v>
      </c>
      <c r="D580" s="11">
        <v>68590</v>
      </c>
      <c r="E580" s="11" t="s">
        <v>166</v>
      </c>
      <c r="F580" s="12"/>
      <c r="G580" s="12"/>
      <c r="H580" s="12"/>
      <c r="I580" s="11" t="s">
        <v>2254</v>
      </c>
      <c r="J580" s="11">
        <v>200</v>
      </c>
      <c r="K580" s="11"/>
      <c r="L580" s="4">
        <v>375681794</v>
      </c>
      <c r="M580" s="12" t="s">
        <v>1859</v>
      </c>
    </row>
    <row r="581" spans="1:13" ht="30" customHeight="1" x14ac:dyDescent="0.25">
      <c r="A581" s="11">
        <v>8</v>
      </c>
      <c r="B581" s="11" t="s">
        <v>2255</v>
      </c>
      <c r="C581" s="11">
        <v>1947</v>
      </c>
      <c r="D581" s="11">
        <v>19673</v>
      </c>
      <c r="E581" s="11" t="s">
        <v>166</v>
      </c>
      <c r="F581" s="12"/>
      <c r="G581" s="12"/>
      <c r="H581" s="12"/>
      <c r="I581" s="11" t="s">
        <v>2256</v>
      </c>
      <c r="J581" s="11">
        <v>200</v>
      </c>
      <c r="K581" s="11"/>
      <c r="L581" s="4">
        <v>366753622</v>
      </c>
      <c r="M581" s="12" t="s">
        <v>1859</v>
      </c>
    </row>
    <row r="582" spans="1:13" ht="30" customHeight="1" x14ac:dyDescent="0.25">
      <c r="A582" s="11">
        <v>9</v>
      </c>
      <c r="B582" s="11" t="s">
        <v>868</v>
      </c>
      <c r="C582" s="11">
        <v>1980</v>
      </c>
      <c r="D582" s="11">
        <v>889289</v>
      </c>
      <c r="E582" s="11" t="s">
        <v>166</v>
      </c>
      <c r="F582" s="12"/>
      <c r="G582" s="12"/>
      <c r="H582" s="12"/>
      <c r="I582" s="11" t="s">
        <v>2257</v>
      </c>
      <c r="J582" s="11">
        <v>200</v>
      </c>
      <c r="K582" s="11"/>
      <c r="L582" s="4">
        <v>357511980</v>
      </c>
      <c r="M582" s="12" t="s">
        <v>1859</v>
      </c>
    </row>
    <row r="583" spans="1:13" ht="21.75" customHeight="1" x14ac:dyDescent="0.25">
      <c r="A583" s="11">
        <v>10</v>
      </c>
      <c r="B583" s="11" t="s">
        <v>2039</v>
      </c>
      <c r="C583" s="11">
        <v>1978</v>
      </c>
      <c r="D583" s="11">
        <v>68528</v>
      </c>
      <c r="E583" s="11" t="s">
        <v>166</v>
      </c>
      <c r="F583" s="12"/>
      <c r="G583" s="12"/>
      <c r="H583" s="12"/>
      <c r="I583" s="11"/>
      <c r="J583" s="11">
        <v>360</v>
      </c>
      <c r="K583" s="11"/>
      <c r="L583" s="4">
        <v>973673253</v>
      </c>
      <c r="M583" s="12" t="s">
        <v>1886</v>
      </c>
    </row>
    <row r="584" spans="1:13" ht="21.75" customHeight="1" x14ac:dyDescent="0.25">
      <c r="A584" s="11">
        <v>11</v>
      </c>
      <c r="B584" s="11" t="s">
        <v>2040</v>
      </c>
      <c r="C584" s="11">
        <v>1979</v>
      </c>
      <c r="D584" s="11">
        <v>63815</v>
      </c>
      <c r="E584" s="11" t="s">
        <v>166</v>
      </c>
      <c r="F584" s="12"/>
      <c r="G584" s="12"/>
      <c r="H584" s="12"/>
      <c r="I584" s="11"/>
      <c r="J584" s="11">
        <v>200</v>
      </c>
      <c r="K584" s="11"/>
      <c r="L584" s="4">
        <v>965826405</v>
      </c>
      <c r="M584" s="12" t="s">
        <v>1886</v>
      </c>
    </row>
    <row r="585" spans="1:13" ht="21.75" customHeight="1" x14ac:dyDescent="0.25">
      <c r="A585" s="11">
        <v>12</v>
      </c>
      <c r="B585" s="11" t="s">
        <v>2041</v>
      </c>
      <c r="C585" s="11">
        <v>1951</v>
      </c>
      <c r="D585" s="11">
        <v>68558</v>
      </c>
      <c r="E585" s="11" t="s">
        <v>166</v>
      </c>
      <c r="F585" s="12"/>
      <c r="G585" s="12"/>
      <c r="H585" s="12"/>
      <c r="I585" s="11"/>
      <c r="J585" s="11">
        <v>200</v>
      </c>
      <c r="K585" s="11"/>
      <c r="L585" s="4">
        <v>865906963</v>
      </c>
      <c r="M585" s="12" t="s">
        <v>1886</v>
      </c>
    </row>
    <row r="586" spans="1:13" ht="21.75" customHeight="1" x14ac:dyDescent="0.25">
      <c r="A586" s="11">
        <v>13</v>
      </c>
      <c r="B586" s="11" t="s">
        <v>2042</v>
      </c>
      <c r="C586" s="11">
        <v>1972</v>
      </c>
      <c r="D586" s="11">
        <v>415905</v>
      </c>
      <c r="E586" s="11" t="s">
        <v>166</v>
      </c>
      <c r="F586" s="12"/>
      <c r="G586" s="12"/>
      <c r="H586" s="12"/>
      <c r="I586" s="11"/>
      <c r="J586" s="11">
        <v>150</v>
      </c>
      <c r="K586" s="11"/>
      <c r="L586" s="4">
        <v>974552749</v>
      </c>
      <c r="M586" s="12" t="s">
        <v>1886</v>
      </c>
    </row>
    <row r="587" spans="1:13" ht="21.75" customHeight="1" x14ac:dyDescent="0.25">
      <c r="A587" s="11">
        <v>14</v>
      </c>
      <c r="B587" s="11" t="s">
        <v>2043</v>
      </c>
      <c r="C587" s="11">
        <v>1970</v>
      </c>
      <c r="D587" s="11">
        <v>868519</v>
      </c>
      <c r="E587" s="11" t="s">
        <v>166</v>
      </c>
      <c r="F587" s="12"/>
      <c r="G587" s="12"/>
      <c r="H587" s="12"/>
      <c r="I587" s="11"/>
      <c r="J587" s="11">
        <v>150</v>
      </c>
      <c r="K587" s="11"/>
      <c r="L587" s="4">
        <v>368482355</v>
      </c>
      <c r="M587" s="12" t="s">
        <v>1886</v>
      </c>
    </row>
    <row r="588" spans="1:13" ht="21.75" customHeight="1" x14ac:dyDescent="0.25">
      <c r="A588" s="11">
        <v>15</v>
      </c>
      <c r="B588" s="11" t="s">
        <v>2044</v>
      </c>
      <c r="C588" s="11">
        <v>1966</v>
      </c>
      <c r="D588" s="11">
        <v>68551</v>
      </c>
      <c r="E588" s="11" t="s">
        <v>166</v>
      </c>
      <c r="F588" s="12"/>
      <c r="G588" s="12"/>
      <c r="H588" s="12"/>
      <c r="I588" s="11"/>
      <c r="J588" s="11">
        <v>200</v>
      </c>
      <c r="K588" s="11"/>
      <c r="L588" s="4">
        <v>963107635</v>
      </c>
      <c r="M588" s="12" t="s">
        <v>1886</v>
      </c>
    </row>
    <row r="589" spans="1:13" ht="21.75" customHeight="1" x14ac:dyDescent="0.25">
      <c r="A589" s="11">
        <v>16</v>
      </c>
      <c r="B589" s="11" t="s">
        <v>2045</v>
      </c>
      <c r="C589" s="11">
        <v>1983</v>
      </c>
      <c r="D589" s="11">
        <v>30969</v>
      </c>
      <c r="E589" s="11" t="s">
        <v>166</v>
      </c>
      <c r="F589" s="12"/>
      <c r="G589" s="12"/>
      <c r="H589" s="12"/>
      <c r="I589" s="11"/>
      <c r="J589" s="11">
        <v>200</v>
      </c>
      <c r="K589" s="11"/>
      <c r="L589" s="4">
        <v>343262504</v>
      </c>
      <c r="M589" s="12" t="s">
        <v>1886</v>
      </c>
    </row>
    <row r="590" spans="1:13" ht="21.75" customHeight="1" x14ac:dyDescent="0.25">
      <c r="A590" s="11">
        <v>17</v>
      </c>
      <c r="B590" s="11" t="s">
        <v>2046</v>
      </c>
      <c r="C590" s="11">
        <v>1988</v>
      </c>
      <c r="D590" s="11">
        <v>68518</v>
      </c>
      <c r="E590" s="11" t="s">
        <v>166</v>
      </c>
      <c r="F590" s="12"/>
      <c r="G590" s="12"/>
      <c r="H590" s="12"/>
      <c r="I590" s="11"/>
      <c r="J590" s="11">
        <v>200</v>
      </c>
      <c r="K590" s="11"/>
      <c r="L590" s="4">
        <v>379769965</v>
      </c>
      <c r="M590" s="12" t="s">
        <v>1886</v>
      </c>
    </row>
    <row r="591" spans="1:13" ht="21.75" customHeight="1" x14ac:dyDescent="0.25">
      <c r="A591" s="11">
        <v>18</v>
      </c>
      <c r="B591" s="11" t="s">
        <v>2047</v>
      </c>
      <c r="C591" s="11">
        <v>1992</v>
      </c>
      <c r="D591" s="11">
        <v>101618</v>
      </c>
      <c r="E591" s="11" t="s">
        <v>166</v>
      </c>
      <c r="F591" s="12"/>
      <c r="G591" s="12"/>
      <c r="H591" s="12"/>
      <c r="I591" s="11"/>
      <c r="J591" s="11">
        <v>360</v>
      </c>
      <c r="K591" s="11"/>
      <c r="L591" s="4">
        <v>349920559</v>
      </c>
      <c r="M591" s="12" t="s">
        <v>1886</v>
      </c>
    </row>
    <row r="592" spans="1:13" ht="21.75" customHeight="1" x14ac:dyDescent="0.25">
      <c r="A592" s="11">
        <v>19</v>
      </c>
      <c r="B592" s="11" t="s">
        <v>2048</v>
      </c>
      <c r="C592" s="11">
        <v>1962</v>
      </c>
      <c r="D592" s="11">
        <v>889313</v>
      </c>
      <c r="E592" s="11" t="s">
        <v>166</v>
      </c>
      <c r="F592" s="12"/>
      <c r="G592" s="12"/>
      <c r="H592" s="12"/>
      <c r="I592" s="11"/>
      <c r="J592" s="11">
        <v>360</v>
      </c>
      <c r="K592" s="11"/>
      <c r="L592" s="4"/>
      <c r="M592" s="12" t="s">
        <v>1886</v>
      </c>
    </row>
    <row r="593" spans="1:13" ht="21.75" customHeight="1" x14ac:dyDescent="0.25">
      <c r="A593" s="11">
        <v>20</v>
      </c>
      <c r="B593" s="11" t="s">
        <v>2049</v>
      </c>
      <c r="C593" s="11">
        <v>1977</v>
      </c>
      <c r="D593" s="11">
        <v>889320</v>
      </c>
      <c r="E593" s="11" t="s">
        <v>166</v>
      </c>
      <c r="F593" s="12"/>
      <c r="G593" s="12"/>
      <c r="H593" s="12"/>
      <c r="I593" s="11"/>
      <c r="J593" s="11">
        <v>150</v>
      </c>
      <c r="K593" s="11"/>
      <c r="L593" s="4"/>
      <c r="M593" s="12" t="s">
        <v>1886</v>
      </c>
    </row>
    <row r="594" spans="1:13" ht="21.75" customHeight="1" x14ac:dyDescent="0.25">
      <c r="A594" s="11">
        <v>21</v>
      </c>
      <c r="B594" s="11" t="s">
        <v>2050</v>
      </c>
      <c r="C594" s="11">
        <v>1965</v>
      </c>
      <c r="D594" s="11">
        <v>68541</v>
      </c>
      <c r="E594" s="11" t="s">
        <v>166</v>
      </c>
      <c r="F594" s="12"/>
      <c r="G594" s="12"/>
      <c r="H594" s="12"/>
      <c r="I594" s="11"/>
      <c r="J594" s="11">
        <v>360</v>
      </c>
      <c r="K594" s="11"/>
      <c r="L594" s="4">
        <v>372388501</v>
      </c>
      <c r="M594" s="12" t="s">
        <v>1886</v>
      </c>
    </row>
    <row r="595" spans="1:13" s="51" customFormat="1" ht="30" customHeight="1" x14ac:dyDescent="0.25">
      <c r="A595" s="51">
        <v>35</v>
      </c>
      <c r="B595" s="149" t="s">
        <v>2265</v>
      </c>
      <c r="C595" s="149"/>
      <c r="D595" s="10">
        <f>SUM(E595:H595)</f>
        <v>5</v>
      </c>
      <c r="E595" s="9">
        <f>COUNTIF(E596:E600,"x")</f>
        <v>5</v>
      </c>
      <c r="F595" s="9">
        <f t="shared" ref="F595:I595" si="14">COUNTIF(F596:F600,"x")</f>
        <v>0</v>
      </c>
      <c r="G595" s="9">
        <f t="shared" si="14"/>
        <v>0</v>
      </c>
      <c r="H595" s="9"/>
      <c r="I595" s="9">
        <f t="shared" si="14"/>
        <v>0</v>
      </c>
      <c r="J595" s="51">
        <f>SUM(J596:J600)</f>
        <v>1100</v>
      </c>
    </row>
    <row r="596" spans="1:13" ht="20.100000000000001" customHeight="1" x14ac:dyDescent="0.25">
      <c r="A596" s="11">
        <v>1</v>
      </c>
      <c r="B596" s="11" t="s">
        <v>2030</v>
      </c>
      <c r="C596" s="11">
        <v>1981</v>
      </c>
      <c r="D596" s="4" t="s">
        <v>2031</v>
      </c>
      <c r="E596" s="11" t="s">
        <v>166</v>
      </c>
      <c r="F596" s="11"/>
      <c r="G596" s="11"/>
      <c r="H596" s="11"/>
      <c r="I596" s="6"/>
      <c r="J596" s="4">
        <v>200</v>
      </c>
      <c r="K596" s="4"/>
      <c r="L596" s="4"/>
      <c r="M596" s="12" t="s">
        <v>1886</v>
      </c>
    </row>
    <row r="597" spans="1:13" ht="20.100000000000001" customHeight="1" x14ac:dyDescent="0.25">
      <c r="A597" s="11">
        <f>A596+1</f>
        <v>2</v>
      </c>
      <c r="B597" s="11" t="s">
        <v>2032</v>
      </c>
      <c r="C597" s="11">
        <v>2000</v>
      </c>
      <c r="D597" s="4" t="s">
        <v>2033</v>
      </c>
      <c r="E597" s="11" t="s">
        <v>166</v>
      </c>
      <c r="F597" s="11"/>
      <c r="G597" s="11"/>
      <c r="H597" s="11"/>
      <c r="I597" s="6"/>
      <c r="J597" s="4">
        <v>250</v>
      </c>
      <c r="K597" s="4"/>
      <c r="L597" s="4"/>
      <c r="M597" s="12" t="s">
        <v>1886</v>
      </c>
    </row>
    <row r="598" spans="1:13" ht="20.100000000000001" customHeight="1" x14ac:dyDescent="0.25">
      <c r="A598" s="11">
        <f t="shared" ref="A598:A600" si="15">A597+1</f>
        <v>3</v>
      </c>
      <c r="B598" s="11" t="s">
        <v>2034</v>
      </c>
      <c r="C598" s="11">
        <v>2001</v>
      </c>
      <c r="D598" s="4" t="s">
        <v>2035</v>
      </c>
      <c r="E598" s="11" t="s">
        <v>166</v>
      </c>
      <c r="F598" s="11"/>
      <c r="G598" s="11"/>
      <c r="H598" s="11"/>
      <c r="I598" s="6"/>
      <c r="J598" s="4">
        <v>200</v>
      </c>
      <c r="K598" s="4"/>
      <c r="L598" s="4"/>
      <c r="M598" s="12" t="s">
        <v>1886</v>
      </c>
    </row>
    <row r="599" spans="1:13" ht="29.25" customHeight="1" x14ac:dyDescent="0.25">
      <c r="A599" s="11">
        <f t="shared" si="15"/>
        <v>4</v>
      </c>
      <c r="B599" s="11" t="s">
        <v>2036</v>
      </c>
      <c r="C599" s="11">
        <v>1994</v>
      </c>
      <c r="D599" s="4" t="s">
        <v>2037</v>
      </c>
      <c r="E599" s="11" t="s">
        <v>166</v>
      </c>
      <c r="F599" s="11"/>
      <c r="G599" s="11"/>
      <c r="H599" s="11"/>
      <c r="I599" s="6"/>
      <c r="J599" s="4">
        <v>200</v>
      </c>
      <c r="K599" s="4"/>
      <c r="L599" s="4"/>
      <c r="M599" s="12" t="s">
        <v>1886</v>
      </c>
    </row>
    <row r="600" spans="1:13" ht="20.100000000000001" customHeight="1" x14ac:dyDescent="0.25">
      <c r="A600" s="11">
        <f t="shared" si="15"/>
        <v>5</v>
      </c>
      <c r="B600" s="11" t="s">
        <v>901</v>
      </c>
      <c r="C600" s="11">
        <v>1970</v>
      </c>
      <c r="D600" s="4" t="s">
        <v>2038</v>
      </c>
      <c r="E600" s="11" t="s">
        <v>166</v>
      </c>
      <c r="F600" s="11"/>
      <c r="G600" s="11"/>
      <c r="H600" s="11"/>
      <c r="I600" s="6"/>
      <c r="J600" s="4">
        <v>250</v>
      </c>
      <c r="K600" s="4"/>
      <c r="L600" s="4"/>
      <c r="M600" s="12" t="s">
        <v>1886</v>
      </c>
    </row>
  </sheetData>
  <mergeCells count="44">
    <mergeCell ref="E4:H4"/>
    <mergeCell ref="I4:I5"/>
    <mergeCell ref="A1:I1"/>
    <mergeCell ref="A3:A5"/>
    <mergeCell ref="B3:B5"/>
    <mergeCell ref="C3:C5"/>
    <mergeCell ref="D3:D5"/>
    <mergeCell ref="E3:I3"/>
    <mergeCell ref="J3:J5"/>
    <mergeCell ref="L3:L5"/>
    <mergeCell ref="M3:M5"/>
    <mergeCell ref="N3:N5"/>
    <mergeCell ref="O3:O5"/>
    <mergeCell ref="B148:C148"/>
    <mergeCell ref="B7:C7"/>
    <mergeCell ref="B23:C23"/>
    <mergeCell ref="B35:C35"/>
    <mergeCell ref="B51:C51"/>
    <mergeCell ref="B96:C96"/>
    <mergeCell ref="B112:C112"/>
    <mergeCell ref="B118:C118"/>
    <mergeCell ref="B122:C122"/>
    <mergeCell ref="B124:C124"/>
    <mergeCell ref="B126:C126"/>
    <mergeCell ref="B389:C389"/>
    <mergeCell ref="B178:C178"/>
    <mergeCell ref="B206:C206"/>
    <mergeCell ref="B255:C255"/>
    <mergeCell ref="B266:C266"/>
    <mergeCell ref="B288:C288"/>
    <mergeCell ref="B308:C308"/>
    <mergeCell ref="B315:C315"/>
    <mergeCell ref="B329:C329"/>
    <mergeCell ref="B333:C333"/>
    <mergeCell ref="B349:C349"/>
    <mergeCell ref="B366:C366"/>
    <mergeCell ref="B573:C573"/>
    <mergeCell ref="B595:C595"/>
    <mergeCell ref="B403:C403"/>
    <mergeCell ref="B432:C432"/>
    <mergeCell ref="B473:C473"/>
    <mergeCell ref="B515:C515"/>
    <mergeCell ref="B540:C540"/>
    <mergeCell ref="B571:C57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51B1D4-FAB9-4CBC-B07E-26585F2F6CAB}">
  <dimension ref="A1"/>
  <sheetViews>
    <sheetView workbookViewId="0">
      <selection activeCell="B1" sqref="B1:G1"/>
    </sheetView>
  </sheetViews>
  <sheetFormatPr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DF6949-BCF4-4E55-AD0E-D23F107C072C}">
  <dimension ref="A1:I51"/>
  <sheetViews>
    <sheetView zoomScale="70" zoomScaleNormal="70" workbookViewId="0">
      <pane ySplit="6" topLeftCell="A29" activePane="bottomLeft" state="frozen"/>
      <selection pane="bottomLeft" activeCell="J14" sqref="J14"/>
    </sheetView>
  </sheetViews>
  <sheetFormatPr defaultColWidth="8.85546875" defaultRowHeight="30" customHeight="1" x14ac:dyDescent="0.25"/>
  <cols>
    <col min="1" max="1" width="8.85546875" style="81"/>
    <col min="2" max="2" width="27.7109375" style="17" customWidth="1"/>
    <col min="3" max="3" width="24.85546875" style="81" customWidth="1"/>
    <col min="4" max="8" width="19.85546875" style="81" customWidth="1"/>
    <col min="9" max="9" width="18.28515625" style="17" customWidth="1"/>
    <col min="10" max="16384" width="8.85546875" style="17"/>
  </cols>
  <sheetData>
    <row r="1" spans="1:9" ht="30" customHeight="1" x14ac:dyDescent="0.25">
      <c r="B1" s="144" t="s">
        <v>2348</v>
      </c>
      <c r="C1" s="144"/>
      <c r="D1" s="144"/>
      <c r="E1" s="144"/>
      <c r="F1" s="144"/>
      <c r="G1" s="144"/>
      <c r="H1" s="17"/>
    </row>
    <row r="2" spans="1:9" ht="30" customHeight="1" x14ac:dyDescent="0.3">
      <c r="B2" s="134" t="s">
        <v>2346</v>
      </c>
      <c r="C2" s="134"/>
      <c r="D2" s="134"/>
      <c r="E2" s="134"/>
      <c r="F2" s="134"/>
      <c r="G2" s="134"/>
    </row>
    <row r="3" spans="1:9" ht="30" customHeight="1" x14ac:dyDescent="0.25">
      <c r="B3" s="48"/>
      <c r="C3" s="48"/>
      <c r="D3" s="48"/>
      <c r="E3" s="48"/>
      <c r="F3" s="48"/>
      <c r="G3" s="48"/>
    </row>
    <row r="4" spans="1:9" s="51" customFormat="1" ht="30" customHeight="1" x14ac:dyDescent="0.25">
      <c r="A4" s="159" t="s">
        <v>0</v>
      </c>
      <c r="B4" s="159" t="s">
        <v>2332</v>
      </c>
      <c r="C4" s="159" t="s">
        <v>2333</v>
      </c>
      <c r="D4" s="160" t="s">
        <v>2334</v>
      </c>
      <c r="E4" s="160"/>
      <c r="F4" s="160"/>
      <c r="G4" s="160"/>
      <c r="H4" s="159" t="s">
        <v>2353</v>
      </c>
      <c r="I4" s="159" t="s">
        <v>2352</v>
      </c>
    </row>
    <row r="5" spans="1:9" s="51" customFormat="1" ht="30" customHeight="1" x14ac:dyDescent="0.25">
      <c r="A5" s="159"/>
      <c r="B5" s="159"/>
      <c r="C5" s="159"/>
      <c r="D5" s="159" t="s">
        <v>6</v>
      </c>
      <c r="E5" s="159" t="s">
        <v>7</v>
      </c>
      <c r="F5" s="159" t="s">
        <v>8</v>
      </c>
      <c r="G5" s="159" t="s">
        <v>2325</v>
      </c>
      <c r="H5" s="159"/>
      <c r="I5" s="159"/>
    </row>
    <row r="6" spans="1:9" s="51" customFormat="1" ht="30" customHeight="1" x14ac:dyDescent="0.25">
      <c r="A6" s="159"/>
      <c r="B6" s="159"/>
      <c r="C6" s="159"/>
      <c r="D6" s="159"/>
      <c r="E6" s="159"/>
      <c r="F6" s="159"/>
      <c r="G6" s="159"/>
      <c r="H6" s="159"/>
      <c r="I6" s="159"/>
    </row>
    <row r="7" spans="1:9" s="168" customFormat="1" ht="45.75" customHeight="1" x14ac:dyDescent="0.25">
      <c r="A7" s="97"/>
      <c r="B7" s="97" t="s">
        <v>2335</v>
      </c>
      <c r="C7" s="97">
        <v>741</v>
      </c>
      <c r="D7" s="97">
        <v>525</v>
      </c>
      <c r="E7" s="97">
        <v>12</v>
      </c>
      <c r="F7" s="97">
        <v>9</v>
      </c>
      <c r="G7" s="97">
        <v>195</v>
      </c>
      <c r="H7" s="98">
        <f>SUM(H8:H41)</f>
        <v>33</v>
      </c>
      <c r="I7" s="94">
        <f>C7-H7</f>
        <v>708</v>
      </c>
    </row>
    <row r="8" spans="1:9" ht="30" customHeight="1" x14ac:dyDescent="0.3">
      <c r="A8" s="99" t="s">
        <v>391</v>
      </c>
      <c r="B8" s="99" t="s">
        <v>2336</v>
      </c>
      <c r="C8" s="99">
        <v>88</v>
      </c>
      <c r="D8" s="99">
        <v>50</v>
      </c>
      <c r="E8" s="99">
        <v>0</v>
      </c>
      <c r="F8" s="99">
        <v>0</v>
      </c>
      <c r="G8" s="99">
        <v>38</v>
      </c>
      <c r="H8" s="102">
        <v>3</v>
      </c>
      <c r="I8" s="12">
        <f t="shared" ref="I8:I41" si="0">C8-H8</f>
        <v>85</v>
      </c>
    </row>
    <row r="9" spans="1:9" ht="30" customHeight="1" x14ac:dyDescent="0.3">
      <c r="A9" s="99">
        <v>2</v>
      </c>
      <c r="B9" s="99" t="s">
        <v>910</v>
      </c>
      <c r="C9" s="99">
        <v>17</v>
      </c>
      <c r="D9" s="99">
        <v>8</v>
      </c>
      <c r="E9" s="99">
        <v>0</v>
      </c>
      <c r="F9" s="99">
        <v>0</v>
      </c>
      <c r="G9" s="99">
        <v>9</v>
      </c>
      <c r="H9" s="102">
        <v>0</v>
      </c>
      <c r="I9" s="12">
        <f t="shared" si="0"/>
        <v>17</v>
      </c>
    </row>
    <row r="10" spans="1:9" ht="30" customHeight="1" x14ac:dyDescent="0.3">
      <c r="A10" s="99">
        <v>3</v>
      </c>
      <c r="B10" s="99" t="s">
        <v>911</v>
      </c>
      <c r="C10" s="99">
        <v>26</v>
      </c>
      <c r="D10" s="99">
        <v>20</v>
      </c>
      <c r="E10" s="99">
        <v>0</v>
      </c>
      <c r="F10" s="99">
        <v>0</v>
      </c>
      <c r="G10" s="99">
        <v>6</v>
      </c>
      <c r="H10" s="102">
        <v>0</v>
      </c>
      <c r="I10" s="12">
        <f t="shared" si="0"/>
        <v>26</v>
      </c>
    </row>
    <row r="11" spans="1:9" ht="30" customHeight="1" x14ac:dyDescent="0.3">
      <c r="A11" s="99">
        <v>4</v>
      </c>
      <c r="B11" s="99" t="s">
        <v>912</v>
      </c>
      <c r="C11" s="99">
        <v>22</v>
      </c>
      <c r="D11" s="99">
        <v>18</v>
      </c>
      <c r="E11" s="99">
        <v>0</v>
      </c>
      <c r="F11" s="99">
        <v>0</v>
      </c>
      <c r="G11" s="99">
        <v>4</v>
      </c>
      <c r="H11" s="102">
        <v>0</v>
      </c>
      <c r="I11" s="12">
        <f t="shared" si="0"/>
        <v>22</v>
      </c>
    </row>
    <row r="12" spans="1:9" ht="30" customHeight="1" x14ac:dyDescent="0.3">
      <c r="A12" s="99">
        <v>5</v>
      </c>
      <c r="B12" s="99" t="s">
        <v>913</v>
      </c>
      <c r="C12" s="99">
        <v>19</v>
      </c>
      <c r="D12" s="99">
        <v>11</v>
      </c>
      <c r="E12" s="99">
        <v>0</v>
      </c>
      <c r="F12" s="99">
        <v>8</v>
      </c>
      <c r="G12" s="99">
        <v>0</v>
      </c>
      <c r="H12" s="102">
        <v>1</v>
      </c>
      <c r="I12" s="12">
        <f t="shared" si="0"/>
        <v>18</v>
      </c>
    </row>
    <row r="13" spans="1:9" ht="30" customHeight="1" x14ac:dyDescent="0.3">
      <c r="A13" s="99">
        <v>6</v>
      </c>
      <c r="B13" s="99" t="s">
        <v>393</v>
      </c>
      <c r="C13" s="99">
        <v>29</v>
      </c>
      <c r="D13" s="99">
        <v>26</v>
      </c>
      <c r="E13" s="99">
        <v>0</v>
      </c>
      <c r="F13" s="99">
        <v>0</v>
      </c>
      <c r="G13" s="99">
        <v>3</v>
      </c>
      <c r="H13" s="102">
        <v>10</v>
      </c>
      <c r="I13" s="12">
        <f t="shared" si="0"/>
        <v>19</v>
      </c>
    </row>
    <row r="14" spans="1:9" ht="30" customHeight="1" x14ac:dyDescent="0.3">
      <c r="A14" s="99">
        <v>7</v>
      </c>
      <c r="B14" s="99" t="s">
        <v>394</v>
      </c>
      <c r="C14" s="99">
        <v>39</v>
      </c>
      <c r="D14" s="99">
        <v>27</v>
      </c>
      <c r="E14" s="99">
        <v>0</v>
      </c>
      <c r="F14" s="99">
        <v>0</v>
      </c>
      <c r="G14" s="99">
        <v>12</v>
      </c>
      <c r="H14" s="102">
        <v>3</v>
      </c>
      <c r="I14" s="12">
        <f t="shared" si="0"/>
        <v>36</v>
      </c>
    </row>
    <row r="15" spans="1:9" ht="30" customHeight="1" x14ac:dyDescent="0.3">
      <c r="A15" s="99">
        <v>8</v>
      </c>
      <c r="B15" s="99" t="s">
        <v>395</v>
      </c>
      <c r="C15" s="99">
        <v>17</v>
      </c>
      <c r="D15" s="99">
        <v>11</v>
      </c>
      <c r="E15" s="99">
        <v>4</v>
      </c>
      <c r="F15" s="99">
        <v>0</v>
      </c>
      <c r="G15" s="99">
        <v>2</v>
      </c>
      <c r="H15" s="102">
        <v>0</v>
      </c>
      <c r="I15" s="12">
        <f t="shared" si="0"/>
        <v>17</v>
      </c>
    </row>
    <row r="16" spans="1:9" ht="30" customHeight="1" x14ac:dyDescent="0.3">
      <c r="A16" s="99">
        <v>9</v>
      </c>
      <c r="B16" s="99" t="s">
        <v>396</v>
      </c>
      <c r="C16" s="99">
        <v>10</v>
      </c>
      <c r="D16" s="99">
        <v>6</v>
      </c>
      <c r="E16" s="99">
        <v>0</v>
      </c>
      <c r="F16" s="99">
        <v>0</v>
      </c>
      <c r="G16" s="99">
        <v>4</v>
      </c>
      <c r="H16" s="102">
        <v>4</v>
      </c>
      <c r="I16" s="12">
        <f t="shared" si="0"/>
        <v>6</v>
      </c>
    </row>
    <row r="17" spans="1:9" ht="30" customHeight="1" x14ac:dyDescent="0.3">
      <c r="A17" s="101">
        <v>10</v>
      </c>
      <c r="B17" s="101" t="s">
        <v>397</v>
      </c>
      <c r="C17" s="101">
        <v>21</v>
      </c>
      <c r="D17" s="99">
        <v>16</v>
      </c>
      <c r="E17" s="99">
        <v>0</v>
      </c>
      <c r="F17" s="99">
        <v>0</v>
      </c>
      <c r="G17" s="99">
        <v>5</v>
      </c>
      <c r="H17" s="102">
        <v>1</v>
      </c>
      <c r="I17" s="12">
        <f t="shared" si="0"/>
        <v>20</v>
      </c>
    </row>
    <row r="18" spans="1:9" ht="30" customHeight="1" x14ac:dyDescent="0.3">
      <c r="A18" s="101">
        <v>11</v>
      </c>
      <c r="B18" s="101" t="s">
        <v>914</v>
      </c>
      <c r="C18" s="101">
        <v>7</v>
      </c>
      <c r="D18" s="99">
        <v>0</v>
      </c>
      <c r="E18" s="99">
        <v>0</v>
      </c>
      <c r="F18" s="99">
        <v>0</v>
      </c>
      <c r="G18" s="99">
        <v>7</v>
      </c>
      <c r="H18" s="102">
        <v>0</v>
      </c>
      <c r="I18" s="12">
        <f t="shared" si="0"/>
        <v>7</v>
      </c>
    </row>
    <row r="19" spans="1:9" ht="30" customHeight="1" x14ac:dyDescent="0.3">
      <c r="A19" s="99">
        <v>12</v>
      </c>
      <c r="B19" s="99" t="s">
        <v>915</v>
      </c>
      <c r="C19" s="101">
        <v>25</v>
      </c>
      <c r="D19" s="99">
        <v>23</v>
      </c>
      <c r="E19" s="99">
        <v>2</v>
      </c>
      <c r="F19" s="99">
        <v>0</v>
      </c>
      <c r="G19" s="99">
        <v>0</v>
      </c>
      <c r="H19" s="102">
        <v>0</v>
      </c>
      <c r="I19" s="12">
        <f t="shared" si="0"/>
        <v>25</v>
      </c>
    </row>
    <row r="20" spans="1:9" ht="30" customHeight="1" x14ac:dyDescent="0.3">
      <c r="A20" s="99">
        <v>13</v>
      </c>
      <c r="B20" s="102" t="s">
        <v>916</v>
      </c>
      <c r="C20" s="101">
        <v>8</v>
      </c>
      <c r="D20" s="99">
        <v>7</v>
      </c>
      <c r="E20" s="99">
        <v>0</v>
      </c>
      <c r="F20" s="99">
        <v>0</v>
      </c>
      <c r="G20" s="99">
        <v>1</v>
      </c>
      <c r="H20" s="102">
        <v>0</v>
      </c>
      <c r="I20" s="12">
        <f t="shared" si="0"/>
        <v>8</v>
      </c>
    </row>
    <row r="21" spans="1:9" ht="30" customHeight="1" x14ac:dyDescent="0.3">
      <c r="A21" s="99">
        <v>14</v>
      </c>
      <c r="B21" s="102" t="s">
        <v>917</v>
      </c>
      <c r="C21" s="101">
        <v>14</v>
      </c>
      <c r="D21" s="99">
        <v>4</v>
      </c>
      <c r="E21" s="99">
        <v>1</v>
      </c>
      <c r="F21" s="99">
        <v>0</v>
      </c>
      <c r="G21" s="99">
        <v>9</v>
      </c>
      <c r="H21" s="102">
        <v>4</v>
      </c>
      <c r="I21" s="12">
        <f t="shared" si="0"/>
        <v>10</v>
      </c>
    </row>
    <row r="22" spans="1:9" ht="30" customHeight="1" x14ac:dyDescent="0.3">
      <c r="A22" s="99">
        <v>15</v>
      </c>
      <c r="B22" s="102" t="s">
        <v>918</v>
      </c>
      <c r="C22" s="101">
        <v>6</v>
      </c>
      <c r="D22" s="99">
        <v>0</v>
      </c>
      <c r="E22" s="99">
        <v>0</v>
      </c>
      <c r="F22" s="99">
        <v>0</v>
      </c>
      <c r="G22" s="99">
        <v>6</v>
      </c>
      <c r="H22" s="102">
        <v>1</v>
      </c>
      <c r="I22" s="12">
        <f t="shared" si="0"/>
        <v>5</v>
      </c>
    </row>
    <row r="23" spans="1:9" ht="30" customHeight="1" x14ac:dyDescent="0.3">
      <c r="A23" s="99">
        <v>16</v>
      </c>
      <c r="B23" s="102" t="s">
        <v>919</v>
      </c>
      <c r="C23" s="101">
        <v>25</v>
      </c>
      <c r="D23" s="99">
        <v>15</v>
      </c>
      <c r="E23" s="99">
        <v>1</v>
      </c>
      <c r="F23" s="99">
        <v>0</v>
      </c>
      <c r="G23" s="99">
        <v>9</v>
      </c>
      <c r="H23" s="102">
        <v>1</v>
      </c>
      <c r="I23" s="12">
        <f t="shared" si="0"/>
        <v>24</v>
      </c>
    </row>
    <row r="24" spans="1:9" ht="30" customHeight="1" x14ac:dyDescent="0.3">
      <c r="A24" s="99">
        <v>17</v>
      </c>
      <c r="B24" s="102" t="s">
        <v>920</v>
      </c>
      <c r="C24" s="101">
        <v>32</v>
      </c>
      <c r="D24" s="99">
        <v>31</v>
      </c>
      <c r="E24" s="99">
        <v>0</v>
      </c>
      <c r="F24" s="99">
        <v>0</v>
      </c>
      <c r="G24" s="99">
        <v>1</v>
      </c>
      <c r="H24" s="102">
        <v>0</v>
      </c>
      <c r="I24" s="12">
        <f t="shared" si="0"/>
        <v>32</v>
      </c>
    </row>
    <row r="25" spans="1:9" ht="30" customHeight="1" x14ac:dyDescent="0.3">
      <c r="A25" s="99">
        <v>18</v>
      </c>
      <c r="B25" s="102" t="s">
        <v>572</v>
      </c>
      <c r="C25" s="101">
        <v>41</v>
      </c>
      <c r="D25" s="99">
        <v>36</v>
      </c>
      <c r="E25" s="99">
        <v>0</v>
      </c>
      <c r="F25" s="99">
        <v>0</v>
      </c>
      <c r="G25" s="99">
        <v>5</v>
      </c>
      <c r="H25" s="102">
        <v>0</v>
      </c>
      <c r="I25" s="12">
        <f t="shared" si="0"/>
        <v>41</v>
      </c>
    </row>
    <row r="26" spans="1:9" ht="30" customHeight="1" x14ac:dyDescent="0.3">
      <c r="A26" s="99">
        <v>19</v>
      </c>
      <c r="B26" s="99" t="s">
        <v>573</v>
      </c>
      <c r="C26" s="101">
        <v>4</v>
      </c>
      <c r="D26" s="99">
        <v>0</v>
      </c>
      <c r="E26" s="99">
        <v>0</v>
      </c>
      <c r="F26" s="99">
        <v>0</v>
      </c>
      <c r="G26" s="99">
        <v>4</v>
      </c>
      <c r="H26" s="102">
        <v>1</v>
      </c>
      <c r="I26" s="12">
        <f t="shared" si="0"/>
        <v>3</v>
      </c>
    </row>
    <row r="27" spans="1:9" ht="30" customHeight="1" x14ac:dyDescent="0.3">
      <c r="A27" s="102">
        <v>20</v>
      </c>
      <c r="B27" s="102" t="s">
        <v>583</v>
      </c>
      <c r="C27" s="101">
        <v>6</v>
      </c>
      <c r="D27" s="99">
        <v>3</v>
      </c>
      <c r="E27" s="99">
        <v>0</v>
      </c>
      <c r="F27" s="99">
        <v>0</v>
      </c>
      <c r="G27" s="99">
        <v>3</v>
      </c>
      <c r="H27" s="102">
        <v>0</v>
      </c>
      <c r="I27" s="12">
        <f t="shared" si="0"/>
        <v>6</v>
      </c>
    </row>
    <row r="28" spans="1:9" ht="30" customHeight="1" x14ac:dyDescent="0.3">
      <c r="A28" s="102">
        <v>21</v>
      </c>
      <c r="B28" s="102" t="s">
        <v>664</v>
      </c>
      <c r="C28" s="101">
        <v>99</v>
      </c>
      <c r="D28" s="99">
        <v>71</v>
      </c>
      <c r="E28" s="99">
        <v>4</v>
      </c>
      <c r="F28" s="99">
        <v>0</v>
      </c>
      <c r="G28" s="99">
        <v>24</v>
      </c>
      <c r="H28" s="102">
        <v>1</v>
      </c>
      <c r="I28" s="12">
        <f t="shared" si="0"/>
        <v>98</v>
      </c>
    </row>
    <row r="29" spans="1:9" ht="30" customHeight="1" x14ac:dyDescent="0.3">
      <c r="A29" s="102">
        <v>22</v>
      </c>
      <c r="B29" s="102" t="s">
        <v>671</v>
      </c>
      <c r="C29" s="101">
        <v>6</v>
      </c>
      <c r="D29" s="99">
        <v>3</v>
      </c>
      <c r="E29" s="99">
        <v>0</v>
      </c>
      <c r="F29" s="99">
        <v>1</v>
      </c>
      <c r="G29" s="99">
        <v>2</v>
      </c>
      <c r="H29" s="102">
        <v>0</v>
      </c>
      <c r="I29" s="12">
        <f t="shared" si="0"/>
        <v>6</v>
      </c>
    </row>
    <row r="30" spans="1:9" ht="30" customHeight="1" x14ac:dyDescent="0.3">
      <c r="A30" s="102">
        <v>23</v>
      </c>
      <c r="B30" s="102" t="s">
        <v>676</v>
      </c>
      <c r="C30" s="101">
        <v>2</v>
      </c>
      <c r="D30" s="99">
        <v>2</v>
      </c>
      <c r="E30" s="99">
        <v>0</v>
      </c>
      <c r="F30" s="99">
        <v>0</v>
      </c>
      <c r="G30" s="99">
        <v>0</v>
      </c>
      <c r="H30" s="102">
        <v>0</v>
      </c>
      <c r="I30" s="12">
        <f t="shared" si="0"/>
        <v>2</v>
      </c>
    </row>
    <row r="31" spans="1:9" ht="30" customHeight="1" x14ac:dyDescent="0.3">
      <c r="A31" s="102">
        <v>24</v>
      </c>
      <c r="B31" s="102" t="s">
        <v>690</v>
      </c>
      <c r="C31" s="101">
        <v>11</v>
      </c>
      <c r="D31" s="99">
        <v>11</v>
      </c>
      <c r="E31" s="99">
        <v>0</v>
      </c>
      <c r="F31" s="99">
        <v>0</v>
      </c>
      <c r="G31" s="99">
        <v>0</v>
      </c>
      <c r="H31" s="102">
        <v>0</v>
      </c>
      <c r="I31" s="12">
        <f t="shared" si="0"/>
        <v>11</v>
      </c>
    </row>
    <row r="32" spans="1:9" ht="30" customHeight="1" x14ac:dyDescent="0.3">
      <c r="A32" s="102">
        <v>25</v>
      </c>
      <c r="B32" s="102" t="s">
        <v>797</v>
      </c>
      <c r="C32" s="101">
        <v>93</v>
      </c>
      <c r="D32" s="99">
        <v>77</v>
      </c>
      <c r="E32" s="99">
        <v>0</v>
      </c>
      <c r="F32" s="99">
        <v>0</v>
      </c>
      <c r="G32" s="99">
        <v>16</v>
      </c>
      <c r="H32" s="102">
        <v>3</v>
      </c>
      <c r="I32" s="12">
        <f t="shared" si="0"/>
        <v>90</v>
      </c>
    </row>
    <row r="33" spans="1:9" ht="30" customHeight="1" x14ac:dyDescent="0.3">
      <c r="A33" s="99">
        <v>26</v>
      </c>
      <c r="B33" s="99" t="s">
        <v>870</v>
      </c>
      <c r="C33" s="101">
        <v>10</v>
      </c>
      <c r="D33" s="99">
        <v>3</v>
      </c>
      <c r="E33" s="99">
        <v>0</v>
      </c>
      <c r="F33" s="99">
        <v>0</v>
      </c>
      <c r="G33" s="99">
        <v>7</v>
      </c>
      <c r="H33" s="102">
        <v>0</v>
      </c>
      <c r="I33" s="12">
        <f t="shared" si="0"/>
        <v>10</v>
      </c>
    </row>
    <row r="34" spans="1:9" ht="30" customHeight="1" x14ac:dyDescent="0.3">
      <c r="A34" s="99">
        <v>27</v>
      </c>
      <c r="B34" s="99" t="s">
        <v>871</v>
      </c>
      <c r="C34" s="101">
        <v>6</v>
      </c>
      <c r="D34" s="99">
        <v>5</v>
      </c>
      <c r="E34" s="99">
        <v>0</v>
      </c>
      <c r="F34" s="99">
        <v>0</v>
      </c>
      <c r="G34" s="99">
        <v>1</v>
      </c>
      <c r="H34" s="102">
        <v>0</v>
      </c>
      <c r="I34" s="12">
        <f t="shared" si="0"/>
        <v>6</v>
      </c>
    </row>
    <row r="35" spans="1:9" ht="30" customHeight="1" x14ac:dyDescent="0.3">
      <c r="A35" s="99">
        <v>28</v>
      </c>
      <c r="B35" s="99" t="s">
        <v>2258</v>
      </c>
      <c r="C35" s="101">
        <v>7</v>
      </c>
      <c r="D35" s="99">
        <v>4</v>
      </c>
      <c r="E35" s="99">
        <v>0</v>
      </c>
      <c r="F35" s="99">
        <v>0</v>
      </c>
      <c r="G35" s="99">
        <v>3</v>
      </c>
      <c r="H35" s="102">
        <v>0</v>
      </c>
      <c r="I35" s="12">
        <f t="shared" si="0"/>
        <v>7</v>
      </c>
    </row>
    <row r="36" spans="1:9" ht="30" customHeight="1" x14ac:dyDescent="0.3">
      <c r="A36" s="99">
        <v>29</v>
      </c>
      <c r="B36" s="99" t="s">
        <v>2259</v>
      </c>
      <c r="C36" s="101">
        <v>11</v>
      </c>
      <c r="D36" s="99">
        <v>9</v>
      </c>
      <c r="E36" s="99">
        <v>0</v>
      </c>
      <c r="F36" s="99">
        <v>0</v>
      </c>
      <c r="G36" s="99">
        <v>2</v>
      </c>
      <c r="H36" s="102">
        <v>0</v>
      </c>
      <c r="I36" s="12">
        <f t="shared" si="0"/>
        <v>11</v>
      </c>
    </row>
    <row r="37" spans="1:9" ht="30" customHeight="1" x14ac:dyDescent="0.3">
      <c r="A37" s="99">
        <v>30</v>
      </c>
      <c r="B37" s="99" t="s">
        <v>2260</v>
      </c>
      <c r="C37" s="101">
        <v>14</v>
      </c>
      <c r="D37" s="99">
        <v>12</v>
      </c>
      <c r="E37" s="99">
        <v>0</v>
      </c>
      <c r="F37" s="99">
        <v>0</v>
      </c>
      <c r="G37" s="99">
        <v>2</v>
      </c>
      <c r="H37" s="102">
        <v>0</v>
      </c>
      <c r="I37" s="12">
        <f t="shared" si="0"/>
        <v>14</v>
      </c>
    </row>
    <row r="38" spans="1:9" ht="30" customHeight="1" x14ac:dyDescent="0.3">
      <c r="A38" s="99">
        <v>31</v>
      </c>
      <c r="B38" s="99" t="s">
        <v>2261</v>
      </c>
      <c r="C38" s="101">
        <v>2</v>
      </c>
      <c r="D38" s="99">
        <v>0</v>
      </c>
      <c r="E38" s="99">
        <v>0</v>
      </c>
      <c r="F38" s="99">
        <v>0</v>
      </c>
      <c r="G38" s="99">
        <v>2</v>
      </c>
      <c r="H38" s="102">
        <v>0</v>
      </c>
      <c r="I38" s="12">
        <f t="shared" si="0"/>
        <v>2</v>
      </c>
    </row>
    <row r="39" spans="1:9" ht="30" customHeight="1" x14ac:dyDescent="0.3">
      <c r="A39" s="99">
        <v>32</v>
      </c>
      <c r="B39" s="99" t="s">
        <v>2322</v>
      </c>
      <c r="C39" s="101">
        <v>8</v>
      </c>
      <c r="D39" s="99">
        <v>8</v>
      </c>
      <c r="E39" s="99">
        <v>0</v>
      </c>
      <c r="F39" s="99">
        <v>0</v>
      </c>
      <c r="G39" s="99">
        <v>0</v>
      </c>
      <c r="H39" s="102">
        <v>0</v>
      </c>
      <c r="I39" s="12">
        <f t="shared" si="0"/>
        <v>8</v>
      </c>
    </row>
    <row r="40" spans="1:9" ht="30" customHeight="1" x14ac:dyDescent="0.3">
      <c r="A40" s="99">
        <v>33</v>
      </c>
      <c r="B40" s="99" t="s">
        <v>2323</v>
      </c>
      <c r="C40" s="101">
        <v>6</v>
      </c>
      <c r="D40" s="99">
        <v>1</v>
      </c>
      <c r="E40" s="99">
        <v>0</v>
      </c>
      <c r="F40" s="99">
        <v>0</v>
      </c>
      <c r="G40" s="99">
        <v>5</v>
      </c>
      <c r="H40" s="102">
        <v>0</v>
      </c>
      <c r="I40" s="12">
        <f t="shared" si="0"/>
        <v>6</v>
      </c>
    </row>
    <row r="41" spans="1:9" ht="30" customHeight="1" x14ac:dyDescent="0.3">
      <c r="A41" s="99">
        <v>34</v>
      </c>
      <c r="B41" s="99" t="s">
        <v>2264</v>
      </c>
      <c r="C41" s="101">
        <v>10</v>
      </c>
      <c r="D41" s="99">
        <v>7</v>
      </c>
      <c r="E41" s="99">
        <v>0</v>
      </c>
      <c r="F41" s="99">
        <v>0</v>
      </c>
      <c r="G41" s="99">
        <v>3</v>
      </c>
      <c r="H41" s="102">
        <v>0</v>
      </c>
      <c r="I41" s="12">
        <f t="shared" si="0"/>
        <v>10</v>
      </c>
    </row>
    <row r="42" spans="1:9" ht="30" hidden="1" customHeight="1" x14ac:dyDescent="0.3">
      <c r="A42" s="104">
        <v>1</v>
      </c>
      <c r="B42" s="103" t="s">
        <v>905</v>
      </c>
      <c r="C42" s="104" t="s">
        <v>906</v>
      </c>
      <c r="D42" s="104"/>
      <c r="E42" s="104"/>
      <c r="F42" s="104"/>
      <c r="G42" s="105" t="s">
        <v>166</v>
      </c>
      <c r="H42" s="106"/>
    </row>
    <row r="43" spans="1:9" ht="30" hidden="1" customHeight="1" x14ac:dyDescent="0.3">
      <c r="A43" s="99">
        <v>2</v>
      </c>
      <c r="B43" s="100" t="s">
        <v>907</v>
      </c>
      <c r="C43" s="99" t="s">
        <v>908</v>
      </c>
      <c r="D43" s="99"/>
      <c r="E43" s="99"/>
      <c r="F43" s="99"/>
      <c r="G43" s="107" t="s">
        <v>166</v>
      </c>
      <c r="H43" s="106"/>
    </row>
    <row r="44" spans="1:9" ht="30" hidden="1" customHeight="1" x14ac:dyDescent="0.3">
      <c r="A44" s="99">
        <v>3</v>
      </c>
      <c r="B44" s="100" t="s">
        <v>909</v>
      </c>
      <c r="C44" s="99" t="s">
        <v>269</v>
      </c>
      <c r="D44" s="99"/>
      <c r="E44" s="99"/>
      <c r="F44" s="99"/>
      <c r="G44" s="107" t="s">
        <v>166</v>
      </c>
      <c r="H44" s="106"/>
    </row>
    <row r="45" spans="1:9" ht="30" hidden="1" customHeight="1" x14ac:dyDescent="0.3">
      <c r="A45" s="102">
        <v>4</v>
      </c>
      <c r="B45" s="100" t="s">
        <v>857</v>
      </c>
      <c r="C45" s="99" t="s">
        <v>858</v>
      </c>
      <c r="D45" s="99" t="s">
        <v>166</v>
      </c>
      <c r="E45" s="99"/>
      <c r="F45" s="99"/>
      <c r="G45" s="107">
        <v>0</v>
      </c>
      <c r="H45" s="106"/>
    </row>
    <row r="46" spans="1:9" ht="30" hidden="1" customHeight="1" x14ac:dyDescent="0.3">
      <c r="A46" s="99">
        <v>5</v>
      </c>
      <c r="B46" s="100" t="s">
        <v>860</v>
      </c>
      <c r="C46" s="99" t="s">
        <v>861</v>
      </c>
      <c r="D46" s="99" t="s">
        <v>166</v>
      </c>
      <c r="E46" s="99"/>
      <c r="F46" s="99"/>
      <c r="G46" s="107">
        <v>0</v>
      </c>
      <c r="H46" s="106"/>
    </row>
    <row r="47" spans="1:9" ht="30" hidden="1" customHeight="1" x14ac:dyDescent="0.3">
      <c r="A47" s="99">
        <v>6</v>
      </c>
      <c r="B47" s="100" t="s">
        <v>862</v>
      </c>
      <c r="C47" s="99" t="s">
        <v>858</v>
      </c>
      <c r="D47" s="99" t="s">
        <v>166</v>
      </c>
      <c r="E47" s="99"/>
      <c r="F47" s="99"/>
      <c r="G47" s="107">
        <v>0</v>
      </c>
      <c r="H47" s="106"/>
    </row>
    <row r="48" spans="1:9" ht="30" hidden="1" customHeight="1" x14ac:dyDescent="0.3">
      <c r="A48" s="99">
        <v>7</v>
      </c>
      <c r="B48" s="100" t="s">
        <v>863</v>
      </c>
      <c r="C48" s="99" t="s">
        <v>864</v>
      </c>
      <c r="D48" s="99" t="s">
        <v>166</v>
      </c>
      <c r="E48" s="99"/>
      <c r="F48" s="99"/>
      <c r="G48" s="107">
        <v>0</v>
      </c>
      <c r="H48" s="106"/>
    </row>
    <row r="49" spans="1:8" ht="30" hidden="1" customHeight="1" x14ac:dyDescent="0.3">
      <c r="A49" s="102">
        <v>8</v>
      </c>
      <c r="B49" s="100" t="s">
        <v>865</v>
      </c>
      <c r="C49" s="99" t="s">
        <v>866</v>
      </c>
      <c r="D49" s="99" t="s">
        <v>166</v>
      </c>
      <c r="E49" s="99"/>
      <c r="F49" s="99"/>
      <c r="G49" s="107">
        <v>0</v>
      </c>
      <c r="H49" s="106"/>
    </row>
    <row r="50" spans="1:8" ht="30" hidden="1" customHeight="1" x14ac:dyDescent="0.3">
      <c r="A50" s="99">
        <v>9</v>
      </c>
      <c r="B50" s="100" t="s">
        <v>867</v>
      </c>
      <c r="C50" s="99" t="s">
        <v>866</v>
      </c>
      <c r="D50" s="99" t="s">
        <v>166</v>
      </c>
      <c r="E50" s="99"/>
      <c r="F50" s="99"/>
      <c r="G50" s="107">
        <v>0</v>
      </c>
      <c r="H50" s="106"/>
    </row>
    <row r="51" spans="1:8" ht="30" hidden="1" customHeight="1" x14ac:dyDescent="0.3">
      <c r="A51" s="99">
        <v>10</v>
      </c>
      <c r="B51" s="100" t="s">
        <v>868</v>
      </c>
      <c r="C51" s="99" t="s">
        <v>869</v>
      </c>
      <c r="D51" s="99" t="s">
        <v>166</v>
      </c>
      <c r="E51" s="99"/>
      <c r="F51" s="99"/>
      <c r="G51" s="107">
        <v>0</v>
      </c>
      <c r="H51" s="106"/>
    </row>
  </sheetData>
  <mergeCells count="12">
    <mergeCell ref="A4:A6"/>
    <mergeCell ref="B4:B6"/>
    <mergeCell ref="C4:C6"/>
    <mergeCell ref="D4:G4"/>
    <mergeCell ref="H4:H6"/>
    <mergeCell ref="D5:D6"/>
    <mergeCell ref="G5:G6"/>
    <mergeCell ref="B1:G1"/>
    <mergeCell ref="I4:I6"/>
    <mergeCell ref="E5:E6"/>
    <mergeCell ref="F5:F6"/>
    <mergeCell ref="B2:G2"/>
  </mergeCells>
  <pageMargins left="0.7" right="0.7" top="0.75" bottom="0.75" header="0.3" footer="0.3"/>
  <pageSetup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A9F81B-D318-4822-966E-45824CA1CCE1}">
  <dimension ref="A1:K42"/>
  <sheetViews>
    <sheetView zoomScaleNormal="100" workbookViewId="0">
      <pane ySplit="6" topLeftCell="A31" activePane="bottomLeft" state="frozen"/>
      <selection pane="bottomLeft" activeCell="G36" sqref="G36"/>
    </sheetView>
  </sheetViews>
  <sheetFormatPr defaultColWidth="8.85546875" defaultRowHeight="30" customHeight="1" x14ac:dyDescent="0.25"/>
  <cols>
    <col min="1" max="1" width="8.85546875" style="17" customWidth="1"/>
    <col min="2" max="2" width="22.140625" style="17" customWidth="1"/>
    <col min="3" max="3" width="14" style="17" customWidth="1"/>
    <col min="4" max="7" width="8.85546875" style="17"/>
    <col min="8" max="8" width="13" style="17" customWidth="1"/>
    <col min="9" max="9" width="16.5703125" style="17" customWidth="1"/>
    <col min="10" max="10" width="16.7109375" style="17" customWidth="1"/>
    <col min="11" max="11" width="19" style="17" customWidth="1"/>
    <col min="12" max="16384" width="8.85546875" style="17"/>
  </cols>
  <sheetData>
    <row r="1" spans="1:11" ht="30" customHeight="1" x14ac:dyDescent="0.25">
      <c r="A1" s="144" t="s">
        <v>2359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</row>
    <row r="2" spans="1:11" ht="30" customHeight="1" x14ac:dyDescent="0.25">
      <c r="A2" s="144" t="s">
        <v>2347</v>
      </c>
      <c r="B2" s="144"/>
      <c r="C2" s="144"/>
      <c r="D2" s="144"/>
      <c r="E2" s="144"/>
      <c r="F2" s="144"/>
      <c r="G2" s="144"/>
      <c r="H2" s="144"/>
      <c r="I2" s="144"/>
      <c r="J2" s="144"/>
    </row>
    <row r="3" spans="1:11" ht="30" customHeight="1" x14ac:dyDescent="0.25">
      <c r="A3" s="51"/>
      <c r="B3" s="48"/>
      <c r="C3" s="48"/>
      <c r="D3" s="48"/>
      <c r="E3" s="48"/>
      <c r="F3" s="48"/>
      <c r="G3" s="48"/>
    </row>
    <row r="4" spans="1:11" ht="30" customHeight="1" x14ac:dyDescent="0.25">
      <c r="A4" s="167" t="s">
        <v>0</v>
      </c>
      <c r="B4" s="159" t="s">
        <v>2332</v>
      </c>
      <c r="C4" s="159" t="s">
        <v>2333</v>
      </c>
      <c r="D4" s="161" t="s">
        <v>2345</v>
      </c>
      <c r="E4" s="162"/>
      <c r="F4" s="162"/>
      <c r="G4" s="163"/>
      <c r="H4" s="159" t="s">
        <v>924</v>
      </c>
      <c r="I4" s="159" t="s">
        <v>2342</v>
      </c>
      <c r="J4" s="159"/>
      <c r="K4" s="159" t="s">
        <v>2354</v>
      </c>
    </row>
    <row r="5" spans="1:11" ht="30" customHeight="1" x14ac:dyDescent="0.25">
      <c r="A5" s="167"/>
      <c r="B5" s="159"/>
      <c r="C5" s="159"/>
      <c r="D5" s="164"/>
      <c r="E5" s="165"/>
      <c r="F5" s="165"/>
      <c r="G5" s="166"/>
      <c r="H5" s="159"/>
      <c r="I5" s="159" t="s">
        <v>2343</v>
      </c>
      <c r="J5" s="159" t="s">
        <v>2344</v>
      </c>
      <c r="K5" s="159"/>
    </row>
    <row r="6" spans="1:11" ht="30" customHeight="1" x14ac:dyDescent="0.25">
      <c r="A6" s="167"/>
      <c r="B6" s="159"/>
      <c r="C6" s="159"/>
      <c r="D6" s="97" t="s">
        <v>15</v>
      </c>
      <c r="E6" s="97" t="s">
        <v>232</v>
      </c>
      <c r="F6" s="97" t="s">
        <v>8</v>
      </c>
      <c r="G6" s="97" t="s">
        <v>2328</v>
      </c>
      <c r="H6" s="159"/>
      <c r="I6" s="159"/>
      <c r="J6" s="159"/>
      <c r="K6" s="159"/>
    </row>
    <row r="7" spans="1:11" s="51" customFormat="1" ht="30" customHeight="1" x14ac:dyDescent="0.3">
      <c r="A7" s="120"/>
      <c r="B7" s="97" t="s">
        <v>2341</v>
      </c>
      <c r="C7" s="116">
        <f t="shared" ref="C7:J7" si="0">SUM(C8:C42)</f>
        <v>787</v>
      </c>
      <c r="D7" s="116">
        <f t="shared" si="0"/>
        <v>619</v>
      </c>
      <c r="E7" s="116">
        <f t="shared" si="0"/>
        <v>44</v>
      </c>
      <c r="F7" s="116">
        <f t="shared" si="0"/>
        <v>122</v>
      </c>
      <c r="G7" s="116">
        <f t="shared" si="0"/>
        <v>2</v>
      </c>
      <c r="H7" s="116">
        <f t="shared" si="0"/>
        <v>154484.9</v>
      </c>
      <c r="I7" s="116">
        <f t="shared" si="0"/>
        <v>227</v>
      </c>
      <c r="J7" s="116">
        <f t="shared" si="0"/>
        <v>32</v>
      </c>
      <c r="K7" s="50">
        <f>C7-I7</f>
        <v>560</v>
      </c>
    </row>
    <row r="8" spans="1:11" ht="30" customHeight="1" x14ac:dyDescent="0.3">
      <c r="A8" s="100">
        <v>1</v>
      </c>
      <c r="B8" s="99" t="s">
        <v>914</v>
      </c>
      <c r="C8" s="99">
        <v>20</v>
      </c>
      <c r="D8" s="99">
        <v>7</v>
      </c>
      <c r="E8" s="99">
        <v>8</v>
      </c>
      <c r="F8" s="99">
        <v>5</v>
      </c>
      <c r="G8" s="99">
        <v>0</v>
      </c>
      <c r="H8" s="117">
        <v>4498</v>
      </c>
      <c r="I8" s="117">
        <v>5</v>
      </c>
      <c r="J8" s="117">
        <v>1</v>
      </c>
      <c r="K8" s="12">
        <f t="shared" ref="K8:K42" si="1">C8-I8</f>
        <v>15</v>
      </c>
    </row>
    <row r="9" spans="1:11" s="43" customFormat="1" ht="30" customHeight="1" x14ac:dyDescent="0.3">
      <c r="A9" s="121">
        <v>2</v>
      </c>
      <c r="B9" s="118" t="s">
        <v>915</v>
      </c>
      <c r="C9" s="107">
        <v>14</v>
      </c>
      <c r="D9" s="107">
        <v>13</v>
      </c>
      <c r="E9" s="107">
        <v>0</v>
      </c>
      <c r="F9" s="107">
        <v>1</v>
      </c>
      <c r="G9" s="107">
        <v>0</v>
      </c>
      <c r="H9" s="117">
        <v>3060</v>
      </c>
      <c r="I9" s="117">
        <v>3</v>
      </c>
      <c r="J9" s="117">
        <v>0</v>
      </c>
      <c r="K9" s="12">
        <f t="shared" si="1"/>
        <v>11</v>
      </c>
    </row>
    <row r="10" spans="1:11" ht="30" customHeight="1" x14ac:dyDescent="0.3">
      <c r="A10" s="100">
        <v>3</v>
      </c>
      <c r="B10" s="102" t="s">
        <v>916</v>
      </c>
      <c r="C10" s="107">
        <v>28</v>
      </c>
      <c r="D10" s="107">
        <v>17</v>
      </c>
      <c r="E10" s="107">
        <v>1</v>
      </c>
      <c r="F10" s="107">
        <v>10</v>
      </c>
      <c r="G10" s="107">
        <v>0</v>
      </c>
      <c r="H10" s="117">
        <v>5278.9000000000005</v>
      </c>
      <c r="I10" s="117">
        <v>13</v>
      </c>
      <c r="J10" s="117">
        <v>0</v>
      </c>
      <c r="K10" s="12">
        <f t="shared" si="1"/>
        <v>15</v>
      </c>
    </row>
    <row r="11" spans="1:11" ht="30" customHeight="1" x14ac:dyDescent="0.3">
      <c r="A11" s="121">
        <v>4</v>
      </c>
      <c r="B11" s="102" t="s">
        <v>917</v>
      </c>
      <c r="C11" s="107">
        <v>24</v>
      </c>
      <c r="D11" s="107">
        <v>22</v>
      </c>
      <c r="E11" s="107">
        <v>2</v>
      </c>
      <c r="F11" s="107">
        <v>0</v>
      </c>
      <c r="G11" s="107">
        <v>0</v>
      </c>
      <c r="H11" s="117">
        <v>3450</v>
      </c>
      <c r="I11" s="117">
        <v>13</v>
      </c>
      <c r="J11" s="117">
        <v>4</v>
      </c>
      <c r="K11" s="12">
        <f t="shared" si="1"/>
        <v>11</v>
      </c>
    </row>
    <row r="12" spans="1:11" ht="30" customHeight="1" x14ac:dyDescent="0.3">
      <c r="A12" s="100">
        <v>5</v>
      </c>
      <c r="B12" s="102" t="s">
        <v>918</v>
      </c>
      <c r="C12" s="107">
        <v>33</v>
      </c>
      <c r="D12" s="107">
        <v>29</v>
      </c>
      <c r="E12" s="107">
        <v>3</v>
      </c>
      <c r="F12" s="107">
        <v>1</v>
      </c>
      <c r="G12" s="107">
        <v>0</v>
      </c>
      <c r="H12" s="117">
        <v>4306</v>
      </c>
      <c r="I12" s="117">
        <v>33</v>
      </c>
      <c r="J12" s="117">
        <v>7</v>
      </c>
      <c r="K12" s="12">
        <f t="shared" si="1"/>
        <v>0</v>
      </c>
    </row>
    <row r="13" spans="1:11" ht="30" customHeight="1" x14ac:dyDescent="0.3">
      <c r="A13" s="121">
        <v>6</v>
      </c>
      <c r="B13" s="117" t="s">
        <v>919</v>
      </c>
      <c r="C13" s="107">
        <v>50</v>
      </c>
      <c r="D13" s="107">
        <v>32</v>
      </c>
      <c r="E13" s="107">
        <v>2</v>
      </c>
      <c r="F13" s="107">
        <v>16</v>
      </c>
      <c r="G13" s="107">
        <v>0</v>
      </c>
      <c r="H13" s="117">
        <v>8361</v>
      </c>
      <c r="I13" s="117">
        <v>18</v>
      </c>
      <c r="J13" s="117">
        <v>1</v>
      </c>
      <c r="K13" s="12">
        <f t="shared" si="1"/>
        <v>32</v>
      </c>
    </row>
    <row r="14" spans="1:11" ht="30" customHeight="1" x14ac:dyDescent="0.3">
      <c r="A14" s="100">
        <v>7</v>
      </c>
      <c r="B14" s="102" t="s">
        <v>920</v>
      </c>
      <c r="C14" s="107">
        <v>40</v>
      </c>
      <c r="D14" s="107">
        <v>25</v>
      </c>
      <c r="E14" s="107">
        <v>14</v>
      </c>
      <c r="F14" s="107">
        <v>1</v>
      </c>
      <c r="G14" s="107">
        <v>0</v>
      </c>
      <c r="H14" s="117">
        <v>8250</v>
      </c>
      <c r="I14" s="117">
        <v>25</v>
      </c>
      <c r="J14" s="117">
        <v>2</v>
      </c>
      <c r="K14" s="12">
        <f t="shared" si="1"/>
        <v>15</v>
      </c>
    </row>
    <row r="15" spans="1:11" ht="30" customHeight="1" x14ac:dyDescent="0.3">
      <c r="A15" s="121">
        <v>8</v>
      </c>
      <c r="B15" s="102" t="s">
        <v>797</v>
      </c>
      <c r="C15" s="107">
        <v>9</v>
      </c>
      <c r="D15" s="107">
        <v>9</v>
      </c>
      <c r="E15" s="107">
        <v>0</v>
      </c>
      <c r="F15" s="107">
        <v>0</v>
      </c>
      <c r="G15" s="107">
        <v>0</v>
      </c>
      <c r="H15" s="117">
        <v>1231</v>
      </c>
      <c r="I15" s="117">
        <v>4</v>
      </c>
      <c r="J15" s="117">
        <v>0</v>
      </c>
      <c r="K15" s="12">
        <f t="shared" si="1"/>
        <v>5</v>
      </c>
    </row>
    <row r="16" spans="1:11" ht="30" customHeight="1" x14ac:dyDescent="0.3">
      <c r="A16" s="100">
        <v>9</v>
      </c>
      <c r="B16" s="102" t="s">
        <v>572</v>
      </c>
      <c r="C16" s="107">
        <v>8</v>
      </c>
      <c r="D16" s="107">
        <v>8</v>
      </c>
      <c r="E16" s="107">
        <v>0</v>
      </c>
      <c r="F16" s="107">
        <v>0</v>
      </c>
      <c r="G16" s="107">
        <v>0</v>
      </c>
      <c r="H16" s="117">
        <v>1200</v>
      </c>
      <c r="I16" s="117">
        <v>5</v>
      </c>
      <c r="J16" s="117">
        <v>0</v>
      </c>
      <c r="K16" s="12">
        <f t="shared" si="1"/>
        <v>3</v>
      </c>
    </row>
    <row r="17" spans="1:11" ht="30" customHeight="1" x14ac:dyDescent="0.3">
      <c r="A17" s="121">
        <v>10</v>
      </c>
      <c r="B17" s="102" t="s">
        <v>583</v>
      </c>
      <c r="C17" s="107">
        <v>8</v>
      </c>
      <c r="D17" s="107">
        <v>0</v>
      </c>
      <c r="E17" s="107">
        <v>1</v>
      </c>
      <c r="F17" s="107">
        <v>7</v>
      </c>
      <c r="G17" s="107">
        <v>0</v>
      </c>
      <c r="H17" s="117">
        <v>850</v>
      </c>
      <c r="I17" s="117">
        <v>7</v>
      </c>
      <c r="J17" s="117">
        <v>2</v>
      </c>
      <c r="K17" s="12">
        <f t="shared" si="1"/>
        <v>1</v>
      </c>
    </row>
    <row r="18" spans="1:11" ht="30" customHeight="1" x14ac:dyDescent="0.3">
      <c r="A18" s="100">
        <v>11</v>
      </c>
      <c r="B18" s="119" t="s">
        <v>573</v>
      </c>
      <c r="C18" s="107">
        <v>1</v>
      </c>
      <c r="D18" s="107">
        <v>1</v>
      </c>
      <c r="E18" s="107">
        <v>0</v>
      </c>
      <c r="F18" s="107">
        <v>0</v>
      </c>
      <c r="G18" s="107">
        <v>0</v>
      </c>
      <c r="H18" s="117">
        <v>100</v>
      </c>
      <c r="I18" s="117"/>
      <c r="J18" s="117"/>
      <c r="K18" s="12">
        <f t="shared" si="1"/>
        <v>1</v>
      </c>
    </row>
    <row r="19" spans="1:11" ht="30" customHeight="1" x14ac:dyDescent="0.3">
      <c r="A19" s="121">
        <v>12</v>
      </c>
      <c r="B19" s="102" t="s">
        <v>664</v>
      </c>
      <c r="C19" s="107">
        <v>14</v>
      </c>
      <c r="D19" s="107">
        <v>14</v>
      </c>
      <c r="E19" s="107">
        <v>0</v>
      </c>
      <c r="F19" s="107">
        <v>0</v>
      </c>
      <c r="G19" s="107">
        <v>0</v>
      </c>
      <c r="H19" s="117">
        <v>2490</v>
      </c>
      <c r="I19" s="117">
        <v>5</v>
      </c>
      <c r="J19" s="117">
        <v>0</v>
      </c>
      <c r="K19" s="12">
        <f t="shared" si="1"/>
        <v>9</v>
      </c>
    </row>
    <row r="20" spans="1:11" ht="30" customHeight="1" x14ac:dyDescent="0.3">
      <c r="A20" s="100">
        <v>13</v>
      </c>
      <c r="B20" s="117" t="s">
        <v>676</v>
      </c>
      <c r="C20" s="107">
        <v>5</v>
      </c>
      <c r="D20" s="107">
        <v>3</v>
      </c>
      <c r="E20" s="107">
        <v>0</v>
      </c>
      <c r="F20" s="107">
        <v>2</v>
      </c>
      <c r="G20" s="107">
        <v>0</v>
      </c>
      <c r="H20" s="117">
        <v>785</v>
      </c>
      <c r="I20" s="117">
        <v>3</v>
      </c>
      <c r="J20" s="117">
        <v>1</v>
      </c>
      <c r="K20" s="12">
        <f t="shared" si="1"/>
        <v>2</v>
      </c>
    </row>
    <row r="21" spans="1:11" ht="30" customHeight="1" x14ac:dyDescent="0.3">
      <c r="A21" s="121">
        <v>14</v>
      </c>
      <c r="B21" s="117" t="s">
        <v>690</v>
      </c>
      <c r="C21" s="107">
        <v>8</v>
      </c>
      <c r="D21" s="107">
        <v>0</v>
      </c>
      <c r="E21" s="107">
        <v>8</v>
      </c>
      <c r="F21" s="107">
        <v>0</v>
      </c>
      <c r="G21" s="107">
        <v>0</v>
      </c>
      <c r="H21" s="117">
        <v>1550</v>
      </c>
      <c r="I21" s="117">
        <v>0</v>
      </c>
      <c r="J21" s="117">
        <v>0</v>
      </c>
      <c r="K21" s="12">
        <f t="shared" si="1"/>
        <v>8</v>
      </c>
    </row>
    <row r="22" spans="1:11" ht="30" customHeight="1" x14ac:dyDescent="0.3">
      <c r="A22" s="100">
        <v>15</v>
      </c>
      <c r="B22" s="102" t="s">
        <v>397</v>
      </c>
      <c r="C22" s="107">
        <v>31</v>
      </c>
      <c r="D22" s="107">
        <v>11</v>
      </c>
      <c r="E22" s="107">
        <v>0</v>
      </c>
      <c r="F22" s="107">
        <v>20</v>
      </c>
      <c r="G22" s="107">
        <v>0</v>
      </c>
      <c r="H22" s="117">
        <v>9712</v>
      </c>
      <c r="I22" s="117">
        <v>2</v>
      </c>
      <c r="J22" s="117">
        <v>2</v>
      </c>
      <c r="K22" s="12">
        <f t="shared" si="1"/>
        <v>29</v>
      </c>
    </row>
    <row r="23" spans="1:11" ht="30" customHeight="1" x14ac:dyDescent="0.3">
      <c r="A23" s="121">
        <v>16</v>
      </c>
      <c r="B23" s="102" t="s">
        <v>1480</v>
      </c>
      <c r="C23" s="107">
        <v>27</v>
      </c>
      <c r="D23" s="107">
        <v>16</v>
      </c>
      <c r="E23" s="107">
        <v>0</v>
      </c>
      <c r="F23" s="107">
        <v>11</v>
      </c>
      <c r="G23" s="107">
        <v>0</v>
      </c>
      <c r="H23" s="117">
        <v>5808</v>
      </c>
      <c r="I23" s="117">
        <v>0</v>
      </c>
      <c r="J23" s="117">
        <v>0</v>
      </c>
      <c r="K23" s="12">
        <f t="shared" si="1"/>
        <v>27</v>
      </c>
    </row>
    <row r="24" spans="1:11" ht="30" customHeight="1" x14ac:dyDescent="0.3">
      <c r="A24" s="100">
        <v>17</v>
      </c>
      <c r="B24" s="102" t="s">
        <v>395</v>
      </c>
      <c r="C24" s="107">
        <v>48</v>
      </c>
      <c r="D24" s="107">
        <v>25</v>
      </c>
      <c r="E24" s="107">
        <v>3</v>
      </c>
      <c r="F24" s="107">
        <v>20</v>
      </c>
      <c r="G24" s="107">
        <v>0</v>
      </c>
      <c r="H24" s="117">
        <v>10322</v>
      </c>
      <c r="I24" s="117">
        <v>0</v>
      </c>
      <c r="J24" s="117">
        <v>0</v>
      </c>
      <c r="K24" s="12">
        <f t="shared" si="1"/>
        <v>48</v>
      </c>
    </row>
    <row r="25" spans="1:11" ht="30" customHeight="1" x14ac:dyDescent="0.3">
      <c r="A25" s="121">
        <v>18</v>
      </c>
      <c r="B25" s="102" t="s">
        <v>394</v>
      </c>
      <c r="C25" s="107">
        <v>16</v>
      </c>
      <c r="D25" s="107">
        <v>12</v>
      </c>
      <c r="E25" s="107">
        <v>0</v>
      </c>
      <c r="F25" s="107">
        <v>4</v>
      </c>
      <c r="G25" s="107">
        <v>0</v>
      </c>
      <c r="H25" s="117">
        <v>3225</v>
      </c>
      <c r="I25" s="117">
        <v>6</v>
      </c>
      <c r="J25" s="117">
        <v>1</v>
      </c>
      <c r="K25" s="12">
        <f t="shared" si="1"/>
        <v>10</v>
      </c>
    </row>
    <row r="26" spans="1:11" ht="30" customHeight="1" x14ac:dyDescent="0.3">
      <c r="A26" s="100">
        <v>19</v>
      </c>
      <c r="B26" s="102" t="s">
        <v>393</v>
      </c>
      <c r="C26" s="107">
        <v>30</v>
      </c>
      <c r="D26" s="107">
        <v>25</v>
      </c>
      <c r="E26" s="107">
        <v>2</v>
      </c>
      <c r="F26" s="107">
        <v>3</v>
      </c>
      <c r="G26" s="107">
        <v>0</v>
      </c>
      <c r="H26" s="117">
        <v>5161</v>
      </c>
      <c r="I26" s="117">
        <v>9</v>
      </c>
      <c r="J26" s="117">
        <v>0</v>
      </c>
      <c r="K26" s="12">
        <f t="shared" si="1"/>
        <v>21</v>
      </c>
    </row>
    <row r="27" spans="1:11" ht="30" customHeight="1" x14ac:dyDescent="0.3">
      <c r="A27" s="121">
        <v>20</v>
      </c>
      <c r="B27" s="102" t="s">
        <v>913</v>
      </c>
      <c r="C27" s="107">
        <v>76</v>
      </c>
      <c r="D27" s="107">
        <v>65</v>
      </c>
      <c r="E27" s="107">
        <v>0</v>
      </c>
      <c r="F27" s="107">
        <v>9</v>
      </c>
      <c r="G27" s="107">
        <v>2</v>
      </c>
      <c r="H27" s="117">
        <v>14296</v>
      </c>
      <c r="I27" s="117">
        <v>57</v>
      </c>
      <c r="J27" s="117">
        <v>5</v>
      </c>
      <c r="K27" s="12">
        <f t="shared" si="1"/>
        <v>19</v>
      </c>
    </row>
    <row r="28" spans="1:11" ht="30" customHeight="1" x14ac:dyDescent="0.3">
      <c r="A28" s="100">
        <v>21</v>
      </c>
      <c r="B28" s="102" t="s">
        <v>911</v>
      </c>
      <c r="C28" s="107">
        <v>7</v>
      </c>
      <c r="D28" s="107">
        <v>7</v>
      </c>
      <c r="E28" s="107">
        <v>0</v>
      </c>
      <c r="F28" s="107">
        <v>0</v>
      </c>
      <c r="G28" s="107">
        <v>0</v>
      </c>
      <c r="H28" s="117">
        <v>1050</v>
      </c>
      <c r="I28" s="117">
        <v>1</v>
      </c>
      <c r="J28" s="117">
        <v>0</v>
      </c>
      <c r="K28" s="12">
        <f t="shared" si="1"/>
        <v>6</v>
      </c>
    </row>
    <row r="29" spans="1:11" ht="30" customHeight="1" x14ac:dyDescent="0.3">
      <c r="A29" s="121">
        <v>22</v>
      </c>
      <c r="B29" s="102" t="s">
        <v>912</v>
      </c>
      <c r="C29" s="107">
        <v>13</v>
      </c>
      <c r="D29" s="107">
        <v>12</v>
      </c>
      <c r="E29" s="107">
        <v>0</v>
      </c>
      <c r="F29" s="107">
        <v>1</v>
      </c>
      <c r="G29" s="107">
        <v>0</v>
      </c>
      <c r="H29" s="117">
        <v>3100</v>
      </c>
      <c r="I29" s="117">
        <v>0</v>
      </c>
      <c r="J29" s="117">
        <v>0</v>
      </c>
      <c r="K29" s="12">
        <f t="shared" si="1"/>
        <v>13</v>
      </c>
    </row>
    <row r="30" spans="1:11" ht="30" customHeight="1" x14ac:dyDescent="0.3">
      <c r="A30" s="100">
        <v>23</v>
      </c>
      <c r="B30" s="102" t="s">
        <v>910</v>
      </c>
      <c r="C30" s="107">
        <v>5</v>
      </c>
      <c r="D30" s="107">
        <v>5</v>
      </c>
      <c r="E30" s="107">
        <v>0</v>
      </c>
      <c r="F30" s="107">
        <v>0</v>
      </c>
      <c r="G30" s="107">
        <v>0</v>
      </c>
      <c r="H30" s="117">
        <v>510</v>
      </c>
      <c r="I30" s="117">
        <v>2</v>
      </c>
      <c r="J30" s="117">
        <v>1</v>
      </c>
      <c r="K30" s="12">
        <f t="shared" si="1"/>
        <v>3</v>
      </c>
    </row>
    <row r="31" spans="1:11" ht="30" customHeight="1" x14ac:dyDescent="0.3">
      <c r="A31" s="121">
        <v>24</v>
      </c>
      <c r="B31" s="102" t="s">
        <v>1856</v>
      </c>
      <c r="C31" s="107">
        <v>28</v>
      </c>
      <c r="D31" s="107">
        <v>26</v>
      </c>
      <c r="E31" s="107">
        <v>0</v>
      </c>
      <c r="F31" s="107">
        <v>2</v>
      </c>
      <c r="G31" s="107">
        <v>0</v>
      </c>
      <c r="H31" s="117">
        <v>6643</v>
      </c>
      <c r="I31" s="117">
        <v>13</v>
      </c>
      <c r="J31" s="117">
        <v>3</v>
      </c>
      <c r="K31" s="12">
        <f t="shared" si="1"/>
        <v>15</v>
      </c>
    </row>
    <row r="32" spans="1:11" ht="30" customHeight="1" x14ac:dyDescent="0.3">
      <c r="A32" s="100">
        <v>25</v>
      </c>
      <c r="B32" s="102" t="s">
        <v>871</v>
      </c>
      <c r="C32" s="107">
        <v>16</v>
      </c>
      <c r="D32" s="107">
        <v>15</v>
      </c>
      <c r="E32" s="107">
        <v>0</v>
      </c>
      <c r="F32" s="107">
        <v>1</v>
      </c>
      <c r="G32" s="107">
        <v>0</v>
      </c>
      <c r="H32" s="117">
        <v>2960</v>
      </c>
      <c r="I32" s="117">
        <v>0</v>
      </c>
      <c r="J32" s="117">
        <v>0</v>
      </c>
      <c r="K32" s="12">
        <f t="shared" si="1"/>
        <v>16</v>
      </c>
    </row>
    <row r="33" spans="1:11" ht="30" customHeight="1" x14ac:dyDescent="0.3">
      <c r="A33" s="121">
        <v>26</v>
      </c>
      <c r="B33" s="102" t="s">
        <v>2258</v>
      </c>
      <c r="C33" s="107">
        <v>22</v>
      </c>
      <c r="D33" s="107">
        <v>22</v>
      </c>
      <c r="E33" s="107">
        <v>0</v>
      </c>
      <c r="F33" s="107">
        <v>0</v>
      </c>
      <c r="G33" s="107">
        <v>0</v>
      </c>
      <c r="H33" s="117">
        <v>3170</v>
      </c>
      <c r="I33" s="117">
        <v>0</v>
      </c>
      <c r="J33" s="117">
        <v>0</v>
      </c>
      <c r="K33" s="12">
        <f t="shared" si="1"/>
        <v>22</v>
      </c>
    </row>
    <row r="34" spans="1:11" ht="30" customHeight="1" x14ac:dyDescent="0.3">
      <c r="A34" s="100">
        <v>27</v>
      </c>
      <c r="B34" s="102" t="s">
        <v>2259</v>
      </c>
      <c r="C34" s="107">
        <v>15</v>
      </c>
      <c r="D34" s="107">
        <v>15</v>
      </c>
      <c r="E34" s="107">
        <v>0</v>
      </c>
      <c r="F34" s="107">
        <v>0</v>
      </c>
      <c r="G34" s="107">
        <v>0</v>
      </c>
      <c r="H34" s="117">
        <v>2850</v>
      </c>
      <c r="I34" s="117">
        <v>2</v>
      </c>
      <c r="J34" s="117">
        <v>2</v>
      </c>
      <c r="K34" s="12">
        <f t="shared" si="1"/>
        <v>13</v>
      </c>
    </row>
    <row r="35" spans="1:11" ht="30" customHeight="1" x14ac:dyDescent="0.3">
      <c r="A35" s="121">
        <v>28</v>
      </c>
      <c r="B35" s="102" t="s">
        <v>2260</v>
      </c>
      <c r="C35" s="107">
        <v>28</v>
      </c>
      <c r="D35" s="107">
        <v>28</v>
      </c>
      <c r="E35" s="107">
        <v>0</v>
      </c>
      <c r="F35" s="107">
        <v>0</v>
      </c>
      <c r="G35" s="107">
        <v>0</v>
      </c>
      <c r="H35" s="117">
        <v>8200</v>
      </c>
      <c r="I35" s="117">
        <v>0</v>
      </c>
      <c r="J35" s="117">
        <v>0</v>
      </c>
      <c r="K35" s="12">
        <f t="shared" si="1"/>
        <v>28</v>
      </c>
    </row>
    <row r="36" spans="1:11" ht="30" customHeight="1" x14ac:dyDescent="0.3">
      <c r="A36" s="100">
        <v>29</v>
      </c>
      <c r="B36" s="102" t="s">
        <v>2322</v>
      </c>
      <c r="C36" s="107">
        <v>40</v>
      </c>
      <c r="D36" s="107">
        <v>40</v>
      </c>
      <c r="E36" s="107">
        <v>0</v>
      </c>
      <c r="F36" s="107">
        <v>0</v>
      </c>
      <c r="G36" s="107">
        <v>0</v>
      </c>
      <c r="H36" s="117">
        <v>6990</v>
      </c>
      <c r="I36" s="117">
        <v>0</v>
      </c>
      <c r="J36" s="117">
        <v>0</v>
      </c>
      <c r="K36" s="12">
        <f t="shared" si="1"/>
        <v>40</v>
      </c>
    </row>
    <row r="37" spans="1:11" ht="30" customHeight="1" x14ac:dyDescent="0.3">
      <c r="A37" s="121">
        <v>30</v>
      </c>
      <c r="B37" s="102" t="s">
        <v>2261</v>
      </c>
      <c r="C37" s="107">
        <v>42</v>
      </c>
      <c r="D37" s="107">
        <v>39</v>
      </c>
      <c r="E37" s="107">
        <v>0</v>
      </c>
      <c r="F37" s="107">
        <v>3</v>
      </c>
      <c r="G37" s="107">
        <v>0</v>
      </c>
      <c r="H37" s="117">
        <v>9228</v>
      </c>
      <c r="I37" s="117">
        <v>1</v>
      </c>
      <c r="J37" s="117">
        <v>0</v>
      </c>
      <c r="K37" s="12">
        <f t="shared" si="1"/>
        <v>41</v>
      </c>
    </row>
    <row r="38" spans="1:11" ht="30" customHeight="1" x14ac:dyDescent="0.3">
      <c r="A38" s="100">
        <v>31</v>
      </c>
      <c r="B38" s="102" t="s">
        <v>2262</v>
      </c>
      <c r="C38" s="107">
        <v>24</v>
      </c>
      <c r="D38" s="107">
        <v>24</v>
      </c>
      <c r="E38" s="107">
        <v>0</v>
      </c>
      <c r="F38" s="107">
        <v>0</v>
      </c>
      <c r="G38" s="107">
        <v>0</v>
      </c>
      <c r="H38" s="117">
        <v>2750</v>
      </c>
      <c r="I38" s="117"/>
      <c r="J38" s="117"/>
      <c r="K38" s="12">
        <f t="shared" si="1"/>
        <v>24</v>
      </c>
    </row>
    <row r="39" spans="1:11" ht="30" customHeight="1" x14ac:dyDescent="0.3">
      <c r="A39" s="121">
        <v>32</v>
      </c>
      <c r="B39" s="102" t="s">
        <v>2263</v>
      </c>
      <c r="C39" s="107">
        <v>30</v>
      </c>
      <c r="D39" s="107">
        <v>25</v>
      </c>
      <c r="E39" s="107">
        <v>0</v>
      </c>
      <c r="F39" s="107">
        <v>5</v>
      </c>
      <c r="G39" s="107">
        <v>0</v>
      </c>
      <c r="H39" s="117">
        <v>7200</v>
      </c>
      <c r="I39" s="117"/>
      <c r="J39" s="117"/>
      <c r="K39" s="12">
        <f t="shared" si="1"/>
        <v>30</v>
      </c>
    </row>
    <row r="40" spans="1:11" ht="30" customHeight="1" x14ac:dyDescent="0.3">
      <c r="A40" s="100">
        <v>33</v>
      </c>
      <c r="B40" s="102" t="s">
        <v>870</v>
      </c>
      <c r="C40" s="107">
        <v>1</v>
      </c>
      <c r="D40" s="107">
        <v>1</v>
      </c>
      <c r="E40" s="107">
        <v>0</v>
      </c>
      <c r="F40" s="107">
        <v>0</v>
      </c>
      <c r="G40" s="107">
        <v>0</v>
      </c>
      <c r="H40" s="107">
        <v>150</v>
      </c>
      <c r="I40" s="117"/>
      <c r="J40" s="117"/>
      <c r="K40" s="12">
        <f t="shared" si="1"/>
        <v>1</v>
      </c>
    </row>
    <row r="41" spans="1:11" ht="30" customHeight="1" x14ac:dyDescent="0.3">
      <c r="A41" s="121">
        <v>34</v>
      </c>
      <c r="B41" s="102" t="s">
        <v>2264</v>
      </c>
      <c r="C41" s="117">
        <v>21</v>
      </c>
      <c r="D41" s="99">
        <v>21</v>
      </c>
      <c r="E41" s="99">
        <v>0</v>
      </c>
      <c r="F41" s="99">
        <v>0</v>
      </c>
      <c r="G41" s="99">
        <v>0</v>
      </c>
      <c r="H41" s="99">
        <v>4650</v>
      </c>
      <c r="I41" s="117"/>
      <c r="J41" s="117"/>
      <c r="K41" s="12">
        <f t="shared" si="1"/>
        <v>21</v>
      </c>
    </row>
    <row r="42" spans="1:11" ht="30" customHeight="1" x14ac:dyDescent="0.3">
      <c r="A42" s="100">
        <v>35</v>
      </c>
      <c r="B42" s="102" t="s">
        <v>2265</v>
      </c>
      <c r="C42" s="117">
        <v>5</v>
      </c>
      <c r="D42" s="99">
        <v>5</v>
      </c>
      <c r="E42" s="99">
        <v>0</v>
      </c>
      <c r="F42" s="99">
        <v>0</v>
      </c>
      <c r="G42" s="99"/>
      <c r="H42" s="117">
        <v>1100</v>
      </c>
      <c r="I42" s="117"/>
      <c r="J42" s="117"/>
      <c r="K42" s="12">
        <f t="shared" si="1"/>
        <v>5</v>
      </c>
    </row>
  </sheetData>
  <mergeCells count="11">
    <mergeCell ref="K4:K6"/>
    <mergeCell ref="A1:K1"/>
    <mergeCell ref="I4:J4"/>
    <mergeCell ref="I5:I6"/>
    <mergeCell ref="J5:J6"/>
    <mergeCell ref="D4:G5"/>
    <mergeCell ref="H4:H6"/>
    <mergeCell ref="A4:A6"/>
    <mergeCell ref="B4:B6"/>
    <mergeCell ref="C4:C6"/>
    <mergeCell ref="A2:J2"/>
  </mergeCells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1BC40F-1167-4DE4-B889-56A49DD27517}">
  <dimension ref="A1:I37"/>
  <sheetViews>
    <sheetView topLeftCell="A31" workbookViewId="0">
      <selection activeCell="N12" sqref="N12"/>
    </sheetView>
  </sheetViews>
  <sheetFormatPr defaultRowHeight="30" customHeight="1" x14ac:dyDescent="0.25"/>
  <cols>
    <col min="2" max="2" width="20.28515625" customWidth="1"/>
    <col min="4" max="4" width="18.85546875" customWidth="1"/>
    <col min="6" max="6" width="22.85546875" customWidth="1"/>
    <col min="8" max="8" width="15.5703125" customWidth="1"/>
    <col min="9" max="9" width="24.42578125" customWidth="1"/>
  </cols>
  <sheetData>
    <row r="1" spans="1:9" ht="30" customHeight="1" x14ac:dyDescent="0.3">
      <c r="A1" s="134" t="s">
        <v>2361</v>
      </c>
      <c r="B1" s="134"/>
      <c r="C1" s="134"/>
      <c r="D1" s="134"/>
      <c r="E1" s="134"/>
      <c r="F1" s="134"/>
      <c r="G1" s="134"/>
      <c r="H1" s="134"/>
      <c r="I1" s="134"/>
    </row>
    <row r="2" spans="1:9" ht="30" customHeight="1" x14ac:dyDescent="0.3">
      <c r="A2" s="134" t="s">
        <v>2360</v>
      </c>
      <c r="B2" s="134"/>
      <c r="C2" s="134"/>
      <c r="D2" s="134"/>
      <c r="E2" s="134"/>
      <c r="F2" s="134"/>
      <c r="G2" s="134"/>
      <c r="H2" s="134"/>
      <c r="I2" s="134"/>
    </row>
    <row r="3" spans="1:9" ht="30" customHeight="1" x14ac:dyDescent="0.25">
      <c r="A3" s="1"/>
      <c r="C3" s="1"/>
      <c r="H3" s="1"/>
    </row>
    <row r="4" spans="1:9" ht="30" customHeight="1" x14ac:dyDescent="0.25">
      <c r="A4" s="9" t="s">
        <v>0</v>
      </c>
      <c r="B4" s="9" t="s">
        <v>1</v>
      </c>
      <c r="C4" s="9" t="s">
        <v>2</v>
      </c>
      <c r="D4" s="9" t="s">
        <v>2266</v>
      </c>
      <c r="E4" s="9" t="s">
        <v>2267</v>
      </c>
      <c r="F4" s="9" t="s">
        <v>2268</v>
      </c>
      <c r="G4" s="9" t="s">
        <v>2269</v>
      </c>
      <c r="H4" s="9" t="s">
        <v>5</v>
      </c>
      <c r="I4" s="9" t="s">
        <v>926</v>
      </c>
    </row>
    <row r="5" spans="1:9" ht="30" customHeight="1" x14ac:dyDescent="0.25">
      <c r="A5" s="9"/>
      <c r="B5" s="9" t="s">
        <v>2349</v>
      </c>
      <c r="C5" s="9"/>
      <c r="D5" s="9">
        <f>+D6+D15+D18+D21</f>
        <v>28</v>
      </c>
      <c r="E5" s="9"/>
      <c r="F5" s="9"/>
      <c r="G5" s="9">
        <f>+G6+G15+G18+G21</f>
        <v>23680</v>
      </c>
      <c r="H5" s="9"/>
      <c r="I5" s="9"/>
    </row>
    <row r="6" spans="1:9" ht="30" customHeight="1" x14ac:dyDescent="0.25">
      <c r="A6" s="9">
        <v>1</v>
      </c>
      <c r="B6" s="136" t="s">
        <v>676</v>
      </c>
      <c r="C6" s="136"/>
      <c r="D6" s="9">
        <f>A14</f>
        <v>8</v>
      </c>
      <c r="E6" s="9"/>
      <c r="F6" s="9"/>
      <c r="G6" s="9">
        <f>SUM(G7:G14)</f>
        <v>6880</v>
      </c>
      <c r="H6" s="9"/>
      <c r="I6" s="9"/>
    </row>
    <row r="7" spans="1:9" ht="42" customHeight="1" x14ac:dyDescent="0.25">
      <c r="A7" s="4">
        <v>1</v>
      </c>
      <c r="B7" s="11" t="s">
        <v>2270</v>
      </c>
      <c r="C7" s="4">
        <v>1984</v>
      </c>
      <c r="D7" s="11" t="s">
        <v>2271</v>
      </c>
      <c r="E7" s="11" t="s">
        <v>15</v>
      </c>
      <c r="F7" s="11" t="s">
        <v>2272</v>
      </c>
      <c r="G7" s="11">
        <v>278</v>
      </c>
      <c r="H7" s="4" t="s">
        <v>2273</v>
      </c>
      <c r="I7" s="12"/>
    </row>
    <row r="8" spans="1:9" ht="42" customHeight="1" x14ac:dyDescent="0.25">
      <c r="A8" s="4">
        <v>2</v>
      </c>
      <c r="B8" s="11" t="s">
        <v>2270</v>
      </c>
      <c r="C8" s="4"/>
      <c r="D8" s="11" t="s">
        <v>2274</v>
      </c>
      <c r="E8" s="11" t="s">
        <v>8</v>
      </c>
      <c r="F8" s="11" t="s">
        <v>2272</v>
      </c>
      <c r="G8" s="11">
        <v>788</v>
      </c>
      <c r="H8" s="4"/>
      <c r="I8" s="12"/>
    </row>
    <row r="9" spans="1:9" ht="42" customHeight="1" x14ac:dyDescent="0.25">
      <c r="A9" s="4">
        <v>3</v>
      </c>
      <c r="B9" s="11" t="s">
        <v>42</v>
      </c>
      <c r="C9" s="4"/>
      <c r="D9" s="11" t="s">
        <v>2275</v>
      </c>
      <c r="E9" s="11" t="s">
        <v>15</v>
      </c>
      <c r="F9" s="11" t="s">
        <v>2272</v>
      </c>
      <c r="G9" s="11">
        <v>480</v>
      </c>
      <c r="H9" s="4"/>
      <c r="I9" s="12"/>
    </row>
    <row r="10" spans="1:9" ht="42" customHeight="1" x14ac:dyDescent="0.25">
      <c r="A10" s="4">
        <v>4</v>
      </c>
      <c r="B10" s="11" t="s">
        <v>2276</v>
      </c>
      <c r="C10" s="4"/>
      <c r="D10" s="11" t="s">
        <v>2277</v>
      </c>
      <c r="E10" s="11" t="s">
        <v>8</v>
      </c>
      <c r="F10" s="11" t="s">
        <v>2272</v>
      </c>
      <c r="G10" s="11">
        <v>528</v>
      </c>
      <c r="H10" s="4"/>
      <c r="I10" s="12"/>
    </row>
    <row r="11" spans="1:9" ht="42" customHeight="1" x14ac:dyDescent="0.25">
      <c r="A11" s="4">
        <v>5</v>
      </c>
      <c r="B11" s="11" t="s">
        <v>2278</v>
      </c>
      <c r="C11" s="4"/>
      <c r="D11" s="11" t="s">
        <v>2279</v>
      </c>
      <c r="E11" s="11" t="s">
        <v>8</v>
      </c>
      <c r="F11" s="11" t="s">
        <v>2272</v>
      </c>
      <c r="G11" s="11">
        <v>437</v>
      </c>
      <c r="H11" s="4"/>
      <c r="I11" s="12"/>
    </row>
    <row r="12" spans="1:9" ht="42" customHeight="1" x14ac:dyDescent="0.25">
      <c r="A12" s="4">
        <v>6</v>
      </c>
      <c r="B12" s="11" t="s">
        <v>2270</v>
      </c>
      <c r="C12" s="4"/>
      <c r="D12" s="11" t="s">
        <v>2280</v>
      </c>
      <c r="E12" s="11" t="s">
        <v>232</v>
      </c>
      <c r="F12" s="11" t="s">
        <v>2272</v>
      </c>
      <c r="G12" s="11">
        <v>2169</v>
      </c>
      <c r="H12" s="4"/>
      <c r="I12" s="12"/>
    </row>
    <row r="13" spans="1:9" ht="42" customHeight="1" x14ac:dyDescent="0.25">
      <c r="A13" s="4">
        <v>7</v>
      </c>
      <c r="B13" s="11" t="s">
        <v>2281</v>
      </c>
      <c r="C13" s="4">
        <v>1962</v>
      </c>
      <c r="D13" s="11" t="s">
        <v>2282</v>
      </c>
      <c r="E13" s="11" t="s">
        <v>8</v>
      </c>
      <c r="F13" s="11" t="s">
        <v>2272</v>
      </c>
      <c r="G13" s="11">
        <v>1200</v>
      </c>
      <c r="H13" s="4" t="s">
        <v>2283</v>
      </c>
      <c r="I13" s="12"/>
    </row>
    <row r="14" spans="1:9" ht="42" customHeight="1" x14ac:dyDescent="0.25">
      <c r="A14" s="4">
        <v>8</v>
      </c>
      <c r="B14" s="11" t="s">
        <v>2284</v>
      </c>
      <c r="C14" s="4">
        <v>1970</v>
      </c>
      <c r="D14" s="11" t="s">
        <v>2282</v>
      </c>
      <c r="E14" s="11" t="s">
        <v>8</v>
      </c>
      <c r="F14" s="11" t="s">
        <v>2272</v>
      </c>
      <c r="G14" s="11">
        <v>1000</v>
      </c>
      <c r="H14" s="4" t="s">
        <v>2285</v>
      </c>
      <c r="I14" s="12"/>
    </row>
    <row r="15" spans="1:9" s="59" customFormat="1" ht="30" customHeight="1" x14ac:dyDescent="0.25">
      <c r="A15" s="95">
        <v>2</v>
      </c>
      <c r="B15" s="135" t="s">
        <v>910</v>
      </c>
      <c r="C15" s="135"/>
      <c r="D15" s="60">
        <v>2</v>
      </c>
      <c r="E15" s="60"/>
      <c r="F15" s="60"/>
      <c r="G15" s="9">
        <f>SUM(G16:G17)</f>
        <v>6000</v>
      </c>
      <c r="H15" s="60"/>
      <c r="I15" s="60"/>
    </row>
    <row r="16" spans="1:9" ht="45" customHeight="1" x14ac:dyDescent="0.25">
      <c r="A16" s="2">
        <v>1</v>
      </c>
      <c r="B16" s="2" t="s">
        <v>192</v>
      </c>
      <c r="C16" s="2">
        <v>1976</v>
      </c>
      <c r="D16" s="2"/>
      <c r="E16" s="2"/>
      <c r="F16" s="2" t="s">
        <v>2350</v>
      </c>
      <c r="G16" s="2">
        <v>4000</v>
      </c>
      <c r="H16" s="2">
        <v>865716996</v>
      </c>
      <c r="I16" s="3"/>
    </row>
    <row r="17" spans="1:9" ht="55.5" customHeight="1" x14ac:dyDescent="0.25">
      <c r="A17" s="2">
        <v>2</v>
      </c>
      <c r="B17" s="2" t="s">
        <v>615</v>
      </c>
      <c r="C17" s="2">
        <v>1985</v>
      </c>
      <c r="D17" s="2"/>
      <c r="E17" s="2"/>
      <c r="F17" s="2" t="s">
        <v>2350</v>
      </c>
      <c r="G17" s="2">
        <v>2000</v>
      </c>
      <c r="H17" s="2">
        <v>815816916</v>
      </c>
      <c r="I17" s="3"/>
    </row>
    <row r="18" spans="1:9" s="59" customFormat="1" ht="30" customHeight="1" x14ac:dyDescent="0.25">
      <c r="A18" s="95">
        <v>3</v>
      </c>
      <c r="B18" s="135" t="s">
        <v>1480</v>
      </c>
      <c r="C18" s="135"/>
      <c r="D18" s="60">
        <v>2</v>
      </c>
      <c r="E18" s="60"/>
      <c r="F18" s="60"/>
      <c r="G18" s="9">
        <f>SUM(G19:G20)</f>
        <v>1300</v>
      </c>
      <c r="H18" s="60"/>
      <c r="I18" s="60"/>
    </row>
    <row r="19" spans="1:9" ht="47.25" customHeight="1" x14ac:dyDescent="0.25">
      <c r="A19" s="34">
        <v>1</v>
      </c>
      <c r="B19" s="34" t="s">
        <v>2286</v>
      </c>
      <c r="C19" s="34">
        <v>1963</v>
      </c>
      <c r="D19" s="34" t="s">
        <v>2287</v>
      </c>
      <c r="E19" s="34" t="s">
        <v>335</v>
      </c>
      <c r="F19" s="34" t="s">
        <v>2351</v>
      </c>
      <c r="G19" s="34">
        <v>300</v>
      </c>
      <c r="H19" s="96">
        <v>358156543</v>
      </c>
      <c r="I19" s="3"/>
    </row>
    <row r="20" spans="1:9" ht="30" customHeight="1" x14ac:dyDescent="0.25">
      <c r="A20" s="34">
        <v>2</v>
      </c>
      <c r="B20" s="34" t="s">
        <v>2288</v>
      </c>
      <c r="C20" s="34"/>
      <c r="D20" s="34" t="s">
        <v>2289</v>
      </c>
      <c r="E20" s="34" t="s">
        <v>335</v>
      </c>
      <c r="F20" s="34" t="s">
        <v>2290</v>
      </c>
      <c r="G20" s="34">
        <v>1000</v>
      </c>
      <c r="H20" s="96"/>
      <c r="I20" s="3"/>
    </row>
    <row r="21" spans="1:9" s="59" customFormat="1" ht="30" customHeight="1" x14ac:dyDescent="0.25">
      <c r="A21" s="60">
        <v>4</v>
      </c>
      <c r="B21" s="135" t="s">
        <v>2319</v>
      </c>
      <c r="C21" s="135"/>
      <c r="D21" s="60">
        <f>A37</f>
        <v>16</v>
      </c>
      <c r="E21" s="60"/>
      <c r="F21" s="60"/>
      <c r="G21" s="9">
        <f>SUM(G22:G37)</f>
        <v>9500</v>
      </c>
      <c r="H21" s="60"/>
      <c r="I21" s="60"/>
    </row>
    <row r="22" spans="1:9" ht="30" customHeight="1" x14ac:dyDescent="0.25">
      <c r="A22" s="2">
        <v>1</v>
      </c>
      <c r="B22" s="2" t="s">
        <v>2291</v>
      </c>
      <c r="C22" s="2">
        <v>1985</v>
      </c>
      <c r="D22" s="2" t="s">
        <v>2292</v>
      </c>
      <c r="E22" s="2" t="s">
        <v>1993</v>
      </c>
      <c r="F22" s="2" t="s">
        <v>2350</v>
      </c>
      <c r="G22" s="2">
        <v>500</v>
      </c>
      <c r="H22" s="2">
        <v>356375218</v>
      </c>
      <c r="I22" s="3"/>
    </row>
    <row r="23" spans="1:9" ht="30" customHeight="1" x14ac:dyDescent="0.25">
      <c r="A23" s="2">
        <v>2</v>
      </c>
      <c r="B23" s="2" t="s">
        <v>2293</v>
      </c>
      <c r="C23" s="2">
        <v>1991</v>
      </c>
      <c r="D23" s="2" t="s">
        <v>2294</v>
      </c>
      <c r="E23" s="2" t="s">
        <v>1993</v>
      </c>
      <c r="F23" s="2" t="s">
        <v>2350</v>
      </c>
      <c r="G23" s="2">
        <v>400</v>
      </c>
      <c r="H23" s="2">
        <v>965250932</v>
      </c>
      <c r="I23" s="3"/>
    </row>
    <row r="24" spans="1:9" ht="30" customHeight="1" x14ac:dyDescent="0.25">
      <c r="A24" s="2">
        <v>3</v>
      </c>
      <c r="B24" s="2" t="s">
        <v>2295</v>
      </c>
      <c r="C24" s="2">
        <v>1977</v>
      </c>
      <c r="D24" s="2" t="s">
        <v>2296</v>
      </c>
      <c r="E24" s="2" t="s">
        <v>1993</v>
      </c>
      <c r="F24" s="2" t="s">
        <v>2350</v>
      </c>
      <c r="G24" s="2">
        <v>500</v>
      </c>
      <c r="H24" s="2">
        <v>963191843</v>
      </c>
      <c r="I24" s="3"/>
    </row>
    <row r="25" spans="1:9" ht="30" customHeight="1" x14ac:dyDescent="0.25">
      <c r="A25" s="2">
        <v>4</v>
      </c>
      <c r="B25" s="2" t="s">
        <v>2297</v>
      </c>
      <c r="C25" s="2">
        <v>1980</v>
      </c>
      <c r="D25" s="2" t="s">
        <v>2298</v>
      </c>
      <c r="E25" s="2" t="s">
        <v>1993</v>
      </c>
      <c r="F25" s="2" t="s">
        <v>2350</v>
      </c>
      <c r="G25" s="2">
        <v>500</v>
      </c>
      <c r="H25" s="2">
        <v>399010537</v>
      </c>
      <c r="I25" s="3"/>
    </row>
    <row r="26" spans="1:9" ht="30" customHeight="1" x14ac:dyDescent="0.25">
      <c r="A26" s="2">
        <v>5</v>
      </c>
      <c r="B26" s="2" t="s">
        <v>2299</v>
      </c>
      <c r="C26" s="2">
        <v>1976</v>
      </c>
      <c r="D26" s="2" t="s">
        <v>2300</v>
      </c>
      <c r="E26" s="2" t="s">
        <v>1993</v>
      </c>
      <c r="F26" s="2" t="s">
        <v>2350</v>
      </c>
      <c r="G26" s="2">
        <v>500</v>
      </c>
      <c r="H26" s="2">
        <v>395078192</v>
      </c>
      <c r="I26" s="3"/>
    </row>
    <row r="27" spans="1:9" ht="30" customHeight="1" x14ac:dyDescent="0.25">
      <c r="A27" s="2">
        <v>6</v>
      </c>
      <c r="B27" s="2" t="s">
        <v>2301</v>
      </c>
      <c r="C27" s="2">
        <v>1979</v>
      </c>
      <c r="D27" s="2">
        <v>2191</v>
      </c>
      <c r="E27" s="2" t="s">
        <v>1993</v>
      </c>
      <c r="F27" s="2" t="s">
        <v>2350</v>
      </c>
      <c r="G27" s="2">
        <v>400</v>
      </c>
      <c r="H27" s="2">
        <v>347570437</v>
      </c>
      <c r="I27" s="3"/>
    </row>
    <row r="28" spans="1:9" ht="30" customHeight="1" x14ac:dyDescent="0.25">
      <c r="A28" s="2">
        <v>7</v>
      </c>
      <c r="B28" s="2" t="s">
        <v>2302</v>
      </c>
      <c r="C28" s="2">
        <v>1977</v>
      </c>
      <c r="D28" s="2" t="s">
        <v>2303</v>
      </c>
      <c r="E28" s="2" t="s">
        <v>1993</v>
      </c>
      <c r="F28" s="2" t="s">
        <v>2350</v>
      </c>
      <c r="G28" s="2">
        <v>400</v>
      </c>
      <c r="H28" s="2">
        <v>366483604</v>
      </c>
      <c r="I28" s="3"/>
    </row>
    <row r="29" spans="1:9" ht="30" customHeight="1" x14ac:dyDescent="0.25">
      <c r="A29" s="2">
        <v>8</v>
      </c>
      <c r="B29" s="2" t="s">
        <v>2304</v>
      </c>
      <c r="C29" s="2">
        <v>1974</v>
      </c>
      <c r="D29" s="2" t="s">
        <v>2305</v>
      </c>
      <c r="E29" s="2" t="s">
        <v>1993</v>
      </c>
      <c r="F29" s="2" t="s">
        <v>2350</v>
      </c>
      <c r="G29" s="2">
        <v>200</v>
      </c>
      <c r="H29" s="2">
        <v>382973104</v>
      </c>
      <c r="I29" s="3"/>
    </row>
    <row r="30" spans="1:9" ht="30" customHeight="1" x14ac:dyDescent="0.25">
      <c r="A30" s="2">
        <v>9</v>
      </c>
      <c r="B30" s="2" t="s">
        <v>2306</v>
      </c>
      <c r="C30" s="2">
        <v>1990</v>
      </c>
      <c r="D30" s="2"/>
      <c r="E30" s="2" t="s">
        <v>1993</v>
      </c>
      <c r="F30" s="2" t="s">
        <v>2350</v>
      </c>
      <c r="G30" s="2">
        <v>500</v>
      </c>
      <c r="H30" s="2">
        <v>346015201</v>
      </c>
      <c r="I30" s="3"/>
    </row>
    <row r="31" spans="1:9" ht="30" customHeight="1" x14ac:dyDescent="0.25">
      <c r="A31" s="2">
        <v>10</v>
      </c>
      <c r="B31" s="2" t="s">
        <v>2307</v>
      </c>
      <c r="C31" s="2">
        <v>1976</v>
      </c>
      <c r="D31" s="2" t="s">
        <v>2308</v>
      </c>
      <c r="E31" s="2" t="s">
        <v>1993</v>
      </c>
      <c r="F31" s="2" t="s">
        <v>2350</v>
      </c>
      <c r="G31" s="2">
        <v>300</v>
      </c>
      <c r="H31" s="2">
        <v>324846493</v>
      </c>
      <c r="I31" s="3"/>
    </row>
    <row r="32" spans="1:9" ht="30" customHeight="1" x14ac:dyDescent="0.25">
      <c r="A32" s="2">
        <v>11</v>
      </c>
      <c r="B32" s="2" t="s">
        <v>2309</v>
      </c>
      <c r="C32" s="2">
        <v>1978</v>
      </c>
      <c r="D32" s="2" t="s">
        <v>2310</v>
      </c>
      <c r="E32" s="2" t="s">
        <v>1993</v>
      </c>
      <c r="F32" s="2" t="s">
        <v>2350</v>
      </c>
      <c r="G32" s="2">
        <v>200</v>
      </c>
      <c r="H32" s="2">
        <v>296633695</v>
      </c>
      <c r="I32" s="3"/>
    </row>
    <row r="33" spans="1:9" ht="30" customHeight="1" x14ac:dyDescent="0.25">
      <c r="A33" s="2">
        <v>12</v>
      </c>
      <c r="B33" s="2" t="s">
        <v>2311</v>
      </c>
      <c r="C33" s="2">
        <v>1987</v>
      </c>
      <c r="D33" s="2" t="s">
        <v>2312</v>
      </c>
      <c r="E33" s="2" t="s">
        <v>1993</v>
      </c>
      <c r="F33" s="2" t="s">
        <v>2350</v>
      </c>
      <c r="G33" s="2">
        <v>3000</v>
      </c>
      <c r="H33" s="2">
        <v>951897885</v>
      </c>
      <c r="I33" s="3"/>
    </row>
    <row r="34" spans="1:9" ht="30" customHeight="1" x14ac:dyDescent="0.25">
      <c r="A34" s="2">
        <v>13</v>
      </c>
      <c r="B34" s="2" t="s">
        <v>2313</v>
      </c>
      <c r="C34" s="2">
        <v>1981</v>
      </c>
      <c r="D34" s="2"/>
      <c r="E34" s="2" t="s">
        <v>1993</v>
      </c>
      <c r="F34" s="2" t="s">
        <v>2350</v>
      </c>
      <c r="G34" s="2">
        <v>500</v>
      </c>
      <c r="H34" s="2">
        <v>971889436</v>
      </c>
      <c r="I34" s="3"/>
    </row>
    <row r="35" spans="1:9" ht="30" customHeight="1" x14ac:dyDescent="0.25">
      <c r="A35" s="2">
        <v>14</v>
      </c>
      <c r="B35" s="2" t="s">
        <v>2314</v>
      </c>
      <c r="C35" s="2">
        <v>1975</v>
      </c>
      <c r="D35" s="2">
        <v>1063</v>
      </c>
      <c r="E35" s="2" t="s">
        <v>1366</v>
      </c>
      <c r="F35" s="2" t="s">
        <v>2350</v>
      </c>
      <c r="G35" s="2">
        <v>600</v>
      </c>
      <c r="H35" s="2">
        <v>359474770</v>
      </c>
      <c r="I35" s="3"/>
    </row>
    <row r="36" spans="1:9" ht="30" customHeight="1" x14ac:dyDescent="0.25">
      <c r="A36" s="2">
        <v>15</v>
      </c>
      <c r="B36" s="2" t="s">
        <v>2315</v>
      </c>
      <c r="C36" s="2">
        <v>1960</v>
      </c>
      <c r="D36" s="2" t="s">
        <v>2316</v>
      </c>
      <c r="E36" s="2" t="s">
        <v>1366</v>
      </c>
      <c r="F36" s="2" t="s">
        <v>2350</v>
      </c>
      <c r="G36" s="2">
        <v>400</v>
      </c>
      <c r="H36" s="2">
        <v>979476724</v>
      </c>
      <c r="I36" s="3"/>
    </row>
    <row r="37" spans="1:9" ht="30" customHeight="1" x14ac:dyDescent="0.25">
      <c r="A37" s="2">
        <v>16</v>
      </c>
      <c r="B37" s="2" t="s">
        <v>2317</v>
      </c>
      <c r="C37" s="2">
        <v>1982</v>
      </c>
      <c r="D37" s="2" t="s">
        <v>2318</v>
      </c>
      <c r="E37" s="2" t="s">
        <v>1366</v>
      </c>
      <c r="F37" s="2" t="s">
        <v>2350</v>
      </c>
      <c r="G37" s="2">
        <v>600</v>
      </c>
      <c r="H37" s="2">
        <v>0</v>
      </c>
      <c r="I37" s="3"/>
    </row>
  </sheetData>
  <mergeCells count="6">
    <mergeCell ref="A1:I1"/>
    <mergeCell ref="A2:I2"/>
    <mergeCell ref="B15:C15"/>
    <mergeCell ref="B18:C18"/>
    <mergeCell ref="B21:C21"/>
    <mergeCell ref="B6:C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Cấp giấy</vt:lpstr>
      <vt:lpstr>CMĐ</vt:lpstr>
      <vt:lpstr>DS ho thuc hien CMD</vt:lpstr>
      <vt:lpstr>Sheet1</vt:lpstr>
      <vt:lpstr>TH Cap GCN</vt:lpstr>
      <vt:lpstr>TH CMD</vt:lpstr>
      <vt:lpstr>ĐA MỤC ĐÍCH</vt:lpstr>
      <vt:lpstr>'Cấp giấy'!Print_Titles</vt:lpstr>
      <vt:lpstr>'TH Cap GCN'!Print_Titles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Nguyễn Trọng Dũng</cp:lastModifiedBy>
  <dcterms:created xsi:type="dcterms:W3CDTF">2026-05-10T09:10:26Z</dcterms:created>
  <dcterms:modified xsi:type="dcterms:W3CDTF">2026-05-12T05:31:34Z</dcterms:modified>
</cp:coreProperties>
</file>