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 G\HÀNH CHÍNH CÔNG X.LỤC NGẠN\VĂN BẢN TỪ 5-2026\Báo cáo\Báo cáo tuần\Đảng ủy\Tuần 17 (BC Đảng ủy)\"/>
    </mc:Choice>
  </mc:AlternateContent>
  <xr:revisionPtr revIDLastSave="0" documentId="13_ncr:1_{89488698-0453-4E5C-A9FC-FFD2B58128D1}" xr6:coauthVersionLast="47" xr6:coauthVersionMax="47" xr10:uidLastSave="{00000000-0000-0000-0000-000000000000}"/>
  <bookViews>
    <workbookView xWindow="-120" yWindow="-120" windowWidth="29040" windowHeight="15840" xr2:uid="{C36047A6-73A8-43E5-AF32-AC284A8ED3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14" i="1" l="1"/>
  <c r="D15" i="1"/>
  <c r="D16" i="1"/>
  <c r="D20" i="1"/>
  <c r="E21" i="1"/>
  <c r="D21" i="1" s="1"/>
  <c r="D39" i="1"/>
  <c r="C32" i="1" l="1"/>
  <c r="E32" i="1"/>
  <c r="D40" i="1"/>
  <c r="E17" i="1"/>
  <c r="D18" i="1"/>
  <c r="C12" i="1"/>
  <c r="E12" i="1"/>
  <c r="D29" i="1"/>
  <c r="D8" i="1"/>
  <c r="D17" i="1" l="1"/>
  <c r="D27" i="1"/>
  <c r="D36" i="1"/>
  <c r="D37" i="1"/>
  <c r="D38" i="1"/>
  <c r="D33" i="1"/>
  <c r="D9" i="1"/>
  <c r="C21" i="1"/>
  <c r="D10" i="1"/>
  <c r="D11" i="1"/>
  <c r="D13" i="1"/>
  <c r="D32" i="1" l="1"/>
  <c r="D12" i="1"/>
  <c r="D7" i="1"/>
  <c r="C17" i="1"/>
  <c r="E28" i="1"/>
  <c r="E27" i="1" s="1"/>
  <c r="C27" i="1"/>
  <c r="C7" i="1"/>
  <c r="D6" i="1" l="1"/>
  <c r="C6" i="1"/>
  <c r="E7" i="1" l="1"/>
  <c r="D19" i="1"/>
  <c r="E6" i="1" l="1"/>
</calcChain>
</file>

<file path=xl/sharedStrings.xml><?xml version="1.0" encoding="utf-8"?>
<sst xmlns="http://schemas.openxmlformats.org/spreadsheetml/2006/main" count="66" uniqueCount="66">
  <si>
    <t>TT</t>
  </si>
  <si>
    <t>Tên thủ tục  hành chính</t>
  </si>
  <si>
    <t>Lũy kế</t>
  </si>
  <si>
    <t>Ghi chú</t>
  </si>
  <si>
    <t>BIỂU TỔNG HỢP</t>
  </si>
  <si>
    <t>Lĩnh vực chứng thực</t>
  </si>
  <si>
    <t>Chứng thực Hợp đồng giao dịch</t>
  </si>
  <si>
    <t>Chứng thực chữ kí</t>
  </si>
  <si>
    <t>Lĩnh vực đất đai, nông nghiệp, môi trường</t>
  </si>
  <si>
    <t>Hồ sơ lĩnh vực bảo trợ, y tế, văn hóa, giáo dục</t>
  </si>
  <si>
    <t>Hồ sơ lĩnh vực hộ tịch</t>
  </si>
  <si>
    <t>Khai sinh</t>
  </si>
  <si>
    <t>Khai tử</t>
  </si>
  <si>
    <t>Kết hôn</t>
  </si>
  <si>
    <t>Xác nhận tình trạng hôn nhân</t>
  </si>
  <si>
    <t>Nội vụ</t>
  </si>
  <si>
    <t>Người có công</t>
  </si>
  <si>
    <t>Đăng kí kinh doanh</t>
  </si>
  <si>
    <t>Chấm dứt kinh doanh</t>
  </si>
  <si>
    <t>Thay đổi nội dung kinh doanh</t>
  </si>
  <si>
    <t>1.1</t>
  </si>
  <si>
    <t>1.2</t>
  </si>
  <si>
    <t>1.3</t>
  </si>
  <si>
    <t>6.1</t>
  </si>
  <si>
    <t>6.2</t>
  </si>
  <si>
    <t>6.3</t>
  </si>
  <si>
    <t>Tổng cộng</t>
  </si>
  <si>
    <t>Số thủ tục hành chính tiếp nhận, giải quyết</t>
  </si>
  <si>
    <t>Bảo trợ xã hội</t>
  </si>
  <si>
    <t>2.1</t>
  </si>
  <si>
    <t>3.2</t>
  </si>
  <si>
    <t>3.1</t>
  </si>
  <si>
    <t>4.1</t>
  </si>
  <si>
    <t>4.2</t>
  </si>
  <si>
    <t>4.3</t>
  </si>
  <si>
    <t>4.4</t>
  </si>
  <si>
    <t>5.1</t>
  </si>
  <si>
    <t>5.2</t>
  </si>
  <si>
    <t>Lĩnh vực Tài chính - Công thương</t>
  </si>
  <si>
    <t>Tuần trước</t>
  </si>
  <si>
    <t>Phát sinh trong tuần</t>
  </si>
  <si>
    <t>Cấp giấy chứng nhận An toàn thực phẩm</t>
  </si>
  <si>
    <t>1.4</t>
  </si>
  <si>
    <t>Chứng thực bản sao từ bản chính (Điện tử)</t>
  </si>
  <si>
    <t>Chứng thực bản sao từ bản chính (Bản giấy)</t>
  </si>
  <si>
    <t>Cấp lại</t>
  </si>
  <si>
    <t>6.4</t>
  </si>
  <si>
    <t>6.5</t>
  </si>
  <si>
    <t>6.6</t>
  </si>
  <si>
    <t>Cấp phép thuốc lá</t>
  </si>
  <si>
    <t>2.2</t>
  </si>
  <si>
    <t>2.3</t>
  </si>
  <si>
    <t>Đính chính, chỉnh lý sai xót</t>
  </si>
  <si>
    <t>Chuyển mục đích</t>
  </si>
  <si>
    <t>Cấp giấy Chứng nhận QSD đất</t>
  </si>
  <si>
    <t>4.5</t>
  </si>
  <si>
    <t>Cấp trích lục giấy khai sinh</t>
  </si>
  <si>
    <t>Cấp phép đủ điều kiện bán lẻ LPG (gas) chai</t>
  </si>
  <si>
    <t>Hỗ trợ chi phí học tập theo Nghị định 238/2025/NĐ-CP</t>
  </si>
  <si>
    <t>Lĩnh vực nội vụ, người có công, Dân tộc TG, Khoa học CN</t>
  </si>
  <si>
    <t>Dân tộc, tôn giáo</t>
  </si>
  <si>
    <t>Khoa học, công nghệ</t>
  </si>
  <si>
    <t>Hòa giải  tranh chấp đất đai</t>
  </si>
  <si>
    <t>Thể thao</t>
  </si>
  <si>
    <t>Thay đổi nội dung, thông tin hợp tác xã</t>
  </si>
  <si>
    <t>Hồ sơ tiếp nhận và giải quyết thủ tục hành chính tuần từ 15/05/2026 - 21/5/2026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</si>
</sst>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sz val="13"/>
      <color rgb="FFFF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081B3A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wrapText="1"/>
    </xf>
    <xf numFmtId="3" fontId="4" fillId="0" borderId="0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3" fontId="8" fillId="0" borderId="0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wrapText="1"/>
    </xf>
    <xf numFmtId="3" fontId="7" fillId="0" borderId="0" xfId="0" applyNumberFormat="1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3" fontId="6" fillId="0" borderId="0" xfId="0" applyNumberFormat="1" applyFont="1" applyFill="1" applyBorder="1" applyAlignment="1">
      <alignment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wrapText="1"/>
    </xf>
    <xf numFmtId="3" fontId="5" fillId="0" borderId="0" xfId="0" applyNumberFormat="1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7" fillId="0" borderId="1" xfId="0" applyFont="1" applyFill="1" applyBorder="1" applyAlignment="1">
      <alignment horizontal="center" wrapText="1"/>
    </xf>
    <xf numFmtId="3" fontId="2" fillId="0" borderId="0" xfId="0" applyNumberFormat="1" applyFont="1" applyFill="1" applyAlignment="1">
      <alignment wrapText="1"/>
    </xf>
    <xf numFmtId="0" fontId="7" fillId="0" borderId="0" xfId="0" applyFont="1" applyFill="1" applyBorder="1" applyAlignment="1">
      <alignment wrapText="1"/>
    </xf>
    <xf numFmtId="3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1828800</xdr:colOff>
      <xdr:row>2</xdr:row>
      <xdr:rowOff>0</xdr:rowOff>
    </xdr:from>
    <xdr:to>
      <xdr:col>3</xdr:col>
      <xdr:colOff>152400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E10D46A-7583-4910-B170-FE15E83D5DD4}"/>
            </a:ext>
          </a:extLst>
        </xdr:cNvPr>
        <xdr:cNvCxnSpPr/>
      </xdr:nvCxnSpPr>
      <xdr:spPr>
        <a:xfrm>
          <a:off x="2276475" y="647700"/>
          <a:ext cx="1647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DD1F0-2E38-4A9E-AE06-10A972AA9DDC}">
  <dimension ref="A1:V40"/>
  <sheetViews>
    <sheetView tabSelected="1" zoomScaleNormal="100" workbookViewId="0">
      <selection activeCell="H26" sqref="H26"/>
    </sheetView>
  </sheetViews>
  <sheetFormatPr defaultRowHeight="16.5" x14ac:dyDescent="0.25"/>
  <cols>
    <col min="1" max="1" width="6.7109375" style="1" customWidth="1"/>
    <col min="2" max="2" width="48.5703125" style="1" customWidth="1"/>
    <col min="3" max="3" width="9.28515625" style="1" customWidth="1"/>
    <col min="4" max="4" width="10.28515625" style="1" customWidth="1"/>
    <col min="5" max="5" width="8.85546875" style="1" customWidth="1"/>
    <col min="6" max="7" width="8.5703125" style="1" customWidth="1"/>
    <col min="8" max="8" width="29.140625" style="1" customWidth="1"/>
    <col min="9" max="16384" width="9.140625" style="1"/>
  </cols>
  <sheetData>
    <row r="1" spans="1:15" ht="20.25" customHeight="1" x14ac:dyDescent="0.25">
      <c r="A1" s="34" t="s">
        <v>4</v>
      </c>
      <c r="B1" s="34"/>
      <c r="C1" s="34"/>
      <c r="D1" s="34"/>
      <c r="E1" s="34"/>
      <c r="F1" s="34"/>
      <c r="G1" s="30"/>
      <c r="H1" s="30"/>
    </row>
    <row r="2" spans="1:15" ht="19.5" customHeight="1" x14ac:dyDescent="0.25">
      <c r="A2" s="34" t="s">
        <v>65</v>
      </c>
      <c r="B2" s="34"/>
      <c r="C2" s="34"/>
      <c r="D2" s="34"/>
      <c r="E2" s="34"/>
      <c r="F2" s="34"/>
      <c r="G2" s="30"/>
      <c r="H2" s="30"/>
    </row>
    <row r="3" spans="1:15" x14ac:dyDescent="0.25">
      <c r="A3" s="30"/>
      <c r="B3" s="30"/>
      <c r="C3" s="30"/>
      <c r="D3" s="30"/>
      <c r="E3" s="30"/>
      <c r="F3" s="30"/>
      <c r="G3" s="30"/>
      <c r="H3" s="30"/>
    </row>
    <row r="4" spans="1:15" ht="39.75" customHeight="1" x14ac:dyDescent="0.25">
      <c r="A4" s="38" t="s">
        <v>0</v>
      </c>
      <c r="B4" s="38" t="s">
        <v>1</v>
      </c>
      <c r="C4" s="35" t="s">
        <v>27</v>
      </c>
      <c r="D4" s="36"/>
      <c r="E4" s="37"/>
      <c r="F4" s="40" t="s">
        <v>3</v>
      </c>
      <c r="G4" s="2"/>
      <c r="H4" s="2"/>
    </row>
    <row r="5" spans="1:15" ht="49.5" customHeight="1" x14ac:dyDescent="0.25">
      <c r="A5" s="39"/>
      <c r="B5" s="39"/>
      <c r="C5" s="59" t="s">
        <v>39</v>
      </c>
      <c r="D5" s="59" t="s">
        <v>40</v>
      </c>
      <c r="E5" s="59" t="s">
        <v>2</v>
      </c>
      <c r="F5" s="40"/>
      <c r="G5" s="2"/>
      <c r="H5" s="2"/>
    </row>
    <row r="6" spans="1:15" ht="21" customHeight="1" x14ac:dyDescent="0.25">
      <c r="A6" s="31"/>
      <c r="B6" s="31" t="s">
        <v>26</v>
      </c>
      <c r="C6" s="3">
        <f>C7+C12+C17+C21+C27+C32</f>
        <v>13622</v>
      </c>
      <c r="D6" s="3">
        <f>D7+D12+D17+D21+D27+D32</f>
        <v>662</v>
      </c>
      <c r="E6" s="3">
        <f>E7+E12+E17+E21+E27+E32</f>
        <v>14282</v>
      </c>
      <c r="F6" s="4"/>
      <c r="G6" s="5"/>
      <c r="H6" s="5"/>
      <c r="I6" s="5"/>
      <c r="J6" s="6"/>
      <c r="K6" s="6"/>
      <c r="L6" s="6"/>
    </row>
    <row r="7" spans="1:15" ht="22.5" customHeight="1" x14ac:dyDescent="0.25">
      <c r="A7" s="7">
        <v>1</v>
      </c>
      <c r="B7" s="8" t="s">
        <v>5</v>
      </c>
      <c r="C7" s="9">
        <f>SUM(C8:C11)</f>
        <v>8603</v>
      </c>
      <c r="D7" s="9">
        <f>SUM(D8:D11)</f>
        <v>500</v>
      </c>
      <c r="E7" s="9">
        <f>SUM(E8:E11)</f>
        <v>9103</v>
      </c>
      <c r="F7" s="10"/>
      <c r="G7" s="11"/>
      <c r="H7" s="11"/>
      <c r="I7" s="11"/>
      <c r="J7" s="6"/>
      <c r="K7" s="6"/>
      <c r="L7" s="6"/>
    </row>
    <row r="8" spans="1:15" ht="18" customHeight="1" x14ac:dyDescent="0.25">
      <c r="A8" s="41" t="s">
        <v>20</v>
      </c>
      <c r="B8" s="42" t="s">
        <v>44</v>
      </c>
      <c r="C8" s="43">
        <v>6560</v>
      </c>
      <c r="D8" s="43">
        <f>E8-C8</f>
        <v>365</v>
      </c>
      <c r="E8" s="43">
        <v>6925</v>
      </c>
      <c r="F8" s="44"/>
      <c r="G8" s="6"/>
      <c r="H8" s="28"/>
      <c r="I8" s="28"/>
      <c r="J8" s="6"/>
      <c r="K8" s="6"/>
      <c r="L8" s="6"/>
    </row>
    <row r="9" spans="1:15" ht="18" customHeight="1" x14ac:dyDescent="0.25">
      <c r="A9" s="41" t="s">
        <v>21</v>
      </c>
      <c r="B9" s="42" t="s">
        <v>43</v>
      </c>
      <c r="C9" s="43">
        <v>783</v>
      </c>
      <c r="D9" s="43">
        <f>E9-C9</f>
        <v>94</v>
      </c>
      <c r="E9" s="43">
        <v>877</v>
      </c>
      <c r="F9" s="44"/>
      <c r="G9" s="6"/>
      <c r="H9" s="28"/>
      <c r="I9" s="28"/>
      <c r="J9" s="28"/>
      <c r="K9" s="6"/>
      <c r="L9" s="6"/>
    </row>
    <row r="10" spans="1:15" ht="18" customHeight="1" x14ac:dyDescent="0.25">
      <c r="A10" s="12" t="s">
        <v>22</v>
      </c>
      <c r="B10" s="45" t="s">
        <v>6</v>
      </c>
      <c r="C10" s="43">
        <v>562</v>
      </c>
      <c r="D10" s="43">
        <f t="shared" ref="D10:D11" si="0">E10-C10</f>
        <v>22</v>
      </c>
      <c r="E10" s="43">
        <v>584</v>
      </c>
      <c r="F10" s="44"/>
      <c r="G10" s="6"/>
      <c r="H10" s="28"/>
      <c r="I10" s="28"/>
      <c r="J10" s="6"/>
      <c r="K10" s="6"/>
      <c r="L10" s="6"/>
    </row>
    <row r="11" spans="1:15" ht="18" customHeight="1" x14ac:dyDescent="0.25">
      <c r="A11" s="12" t="s">
        <v>42</v>
      </c>
      <c r="B11" s="45" t="s">
        <v>7</v>
      </c>
      <c r="C11" s="43">
        <v>698</v>
      </c>
      <c r="D11" s="43">
        <f t="shared" si="0"/>
        <v>19</v>
      </c>
      <c r="E11" s="43">
        <v>717</v>
      </c>
      <c r="F11" s="44"/>
      <c r="G11" s="6"/>
      <c r="H11" s="28"/>
      <c r="I11" s="28"/>
      <c r="J11" s="6"/>
      <c r="K11" s="6"/>
      <c r="L11" s="6"/>
    </row>
    <row r="12" spans="1:15" ht="18" customHeight="1" x14ac:dyDescent="0.25">
      <c r="A12" s="31">
        <v>2</v>
      </c>
      <c r="B12" s="46" t="s">
        <v>8</v>
      </c>
      <c r="C12" s="25">
        <f>SUM(C13:C16)</f>
        <v>128</v>
      </c>
      <c r="D12" s="25">
        <f>SUM(D13:D16)</f>
        <v>13</v>
      </c>
      <c r="E12" s="25">
        <f>SUM(E13:E16)</f>
        <v>141</v>
      </c>
      <c r="F12" s="47"/>
      <c r="G12" s="48"/>
      <c r="H12" s="48"/>
      <c r="I12" s="11"/>
      <c r="J12" s="6"/>
      <c r="K12" s="6"/>
      <c r="L12" s="6"/>
    </row>
    <row r="13" spans="1:15" ht="18" customHeight="1" x14ac:dyDescent="0.25">
      <c r="A13" s="12" t="s">
        <v>29</v>
      </c>
      <c r="B13" s="13" t="s">
        <v>54</v>
      </c>
      <c r="C13" s="24">
        <v>60</v>
      </c>
      <c r="D13" s="24">
        <f>E13-C13</f>
        <v>2</v>
      </c>
      <c r="E13" s="24">
        <v>62</v>
      </c>
      <c r="F13" s="29"/>
      <c r="G13" s="14"/>
      <c r="H13" s="14"/>
      <c r="I13" s="33"/>
      <c r="J13" s="33"/>
      <c r="K13" s="33"/>
      <c r="L13" s="33"/>
      <c r="M13" s="33"/>
      <c r="N13" s="33"/>
      <c r="O13" s="33"/>
    </row>
    <row r="14" spans="1:15" ht="18" customHeight="1" x14ac:dyDescent="0.25">
      <c r="A14" s="12" t="s">
        <v>50</v>
      </c>
      <c r="B14" s="13" t="s">
        <v>52</v>
      </c>
      <c r="C14" s="24">
        <v>44</v>
      </c>
      <c r="D14" s="24">
        <f t="shared" ref="D14:D16" si="1">E14-C14</f>
        <v>4</v>
      </c>
      <c r="E14" s="24">
        <v>48</v>
      </c>
      <c r="F14" s="29"/>
      <c r="G14" s="14"/>
      <c r="H14" s="14"/>
      <c r="I14" s="28"/>
      <c r="J14" s="6"/>
      <c r="K14" s="6"/>
      <c r="L14" s="6"/>
    </row>
    <row r="15" spans="1:15" ht="18" customHeight="1" x14ac:dyDescent="0.25">
      <c r="A15" s="12" t="s">
        <v>51</v>
      </c>
      <c r="B15" s="13" t="s">
        <v>53</v>
      </c>
      <c r="C15" s="24">
        <v>24</v>
      </c>
      <c r="D15" s="24">
        <f t="shared" si="1"/>
        <v>6</v>
      </c>
      <c r="E15" s="24">
        <v>30</v>
      </c>
      <c r="F15" s="29"/>
      <c r="G15" s="14"/>
      <c r="H15" s="14"/>
      <c r="I15" s="28"/>
      <c r="J15" s="6"/>
      <c r="K15" s="6"/>
      <c r="L15" s="6"/>
    </row>
    <row r="16" spans="1:15" ht="18" customHeight="1" x14ac:dyDescent="0.25">
      <c r="A16" s="12">
        <v>2.4</v>
      </c>
      <c r="B16" s="13" t="s">
        <v>62</v>
      </c>
      <c r="C16" s="24">
        <v>0</v>
      </c>
      <c r="D16" s="24">
        <f t="shared" si="1"/>
        <v>1</v>
      </c>
      <c r="E16" s="24">
        <v>1</v>
      </c>
      <c r="F16" s="29"/>
      <c r="G16" s="14"/>
      <c r="H16" s="14"/>
      <c r="I16" s="28"/>
      <c r="J16" s="6"/>
      <c r="K16" s="6"/>
      <c r="L16" s="6"/>
    </row>
    <row r="17" spans="1:22" s="49" customFormat="1" ht="18" customHeight="1" x14ac:dyDescent="0.25">
      <c r="A17" s="15">
        <v>3</v>
      </c>
      <c r="B17" s="16" t="s">
        <v>9</v>
      </c>
      <c r="C17" s="25">
        <f>SUM(C18:C19)</f>
        <v>289</v>
      </c>
      <c r="D17" s="25">
        <f>SUM(D18:D20)</f>
        <v>28</v>
      </c>
      <c r="E17" s="25">
        <f>SUM(E18:E20)</f>
        <v>318</v>
      </c>
      <c r="F17" s="13"/>
      <c r="G17" s="17"/>
      <c r="H17" s="17"/>
      <c r="I17" s="18"/>
      <c r="J17" s="17"/>
      <c r="K17" s="17"/>
      <c r="L17" s="17"/>
    </row>
    <row r="18" spans="1:22" s="49" customFormat="1" ht="15.75" customHeight="1" x14ac:dyDescent="0.25">
      <c r="A18" s="19" t="s">
        <v>31</v>
      </c>
      <c r="B18" s="13" t="s">
        <v>28</v>
      </c>
      <c r="C18" s="24">
        <v>269</v>
      </c>
      <c r="D18" s="24">
        <f>E18-C18</f>
        <v>28</v>
      </c>
      <c r="E18" s="24">
        <v>297</v>
      </c>
      <c r="F18" s="13"/>
      <c r="G18" s="17"/>
      <c r="H18" s="17"/>
      <c r="I18" s="18"/>
      <c r="J18" s="18"/>
      <c r="K18" s="17"/>
      <c r="L18" s="17"/>
    </row>
    <row r="19" spans="1:22" s="49" customFormat="1" ht="33" x14ac:dyDescent="0.25">
      <c r="A19" s="19" t="s">
        <v>30</v>
      </c>
      <c r="B19" s="13" t="s">
        <v>58</v>
      </c>
      <c r="C19" s="24">
        <v>20</v>
      </c>
      <c r="D19" s="24">
        <f>E19-C19</f>
        <v>0</v>
      </c>
      <c r="E19" s="24">
        <v>20</v>
      </c>
      <c r="F19" s="13"/>
      <c r="G19" s="17"/>
      <c r="H19" s="17"/>
      <c r="I19" s="18"/>
      <c r="J19" s="17"/>
      <c r="K19" s="17"/>
      <c r="L19" s="17"/>
    </row>
    <row r="20" spans="1:22" s="49" customFormat="1" x14ac:dyDescent="0.25">
      <c r="A20" s="19">
        <v>3.3</v>
      </c>
      <c r="B20" s="13" t="s">
        <v>63</v>
      </c>
      <c r="C20" s="24">
        <v>1</v>
      </c>
      <c r="D20" s="24">
        <f>E20-C20</f>
        <v>0</v>
      </c>
      <c r="E20" s="24">
        <v>1</v>
      </c>
      <c r="F20" s="13"/>
      <c r="G20" s="17"/>
      <c r="H20" s="17"/>
      <c r="I20" s="18"/>
      <c r="J20" s="17"/>
      <c r="K20" s="17"/>
      <c r="L20" s="17"/>
    </row>
    <row r="21" spans="1:22" s="22" customFormat="1" ht="18.75" customHeight="1" x14ac:dyDescent="0.25">
      <c r="A21" s="15">
        <v>4</v>
      </c>
      <c r="B21" s="16" t="s">
        <v>10</v>
      </c>
      <c r="C21" s="25">
        <f>SUM(C22:C26)</f>
        <v>4365</v>
      </c>
      <c r="D21" s="25">
        <f t="shared" ref="D21:D26" si="2">E21-C21</f>
        <v>102</v>
      </c>
      <c r="E21" s="25">
        <f>SUM(E22:E26)</f>
        <v>4467</v>
      </c>
      <c r="F21" s="20"/>
      <c r="G21" s="21"/>
      <c r="H21" s="32"/>
      <c r="I21" s="32"/>
      <c r="J21" s="32"/>
      <c r="K21" s="32"/>
      <c r="L21" s="14"/>
      <c r="Q21" s="23"/>
    </row>
    <row r="22" spans="1:22" s="22" customFormat="1" x14ac:dyDescent="0.25">
      <c r="A22" s="19" t="s">
        <v>32</v>
      </c>
      <c r="B22" s="13" t="s">
        <v>11</v>
      </c>
      <c r="C22" s="24">
        <v>423</v>
      </c>
      <c r="D22" s="24">
        <f t="shared" si="2"/>
        <v>45</v>
      </c>
      <c r="E22" s="24">
        <v>468</v>
      </c>
      <c r="F22" s="13"/>
      <c r="G22" s="17"/>
      <c r="H22" s="17"/>
      <c r="I22" s="18"/>
      <c r="J22" s="18"/>
      <c r="K22" s="18"/>
      <c r="L22" s="14"/>
      <c r="Q22" s="23"/>
    </row>
    <row r="23" spans="1:22" s="22" customFormat="1" ht="18.75" customHeight="1" x14ac:dyDescent="0.25">
      <c r="A23" s="19" t="s">
        <v>33</v>
      </c>
      <c r="B23" s="13" t="s">
        <v>56</v>
      </c>
      <c r="C23" s="26">
        <v>3499</v>
      </c>
      <c r="D23" s="24">
        <f t="shared" si="2"/>
        <v>21</v>
      </c>
      <c r="E23" s="24">
        <v>3520</v>
      </c>
      <c r="F23" s="13"/>
      <c r="G23" s="17"/>
      <c r="H23" s="17"/>
      <c r="I23" s="18"/>
      <c r="J23" s="18"/>
      <c r="K23" s="18"/>
      <c r="L23" s="14"/>
      <c r="Q23" s="23"/>
    </row>
    <row r="24" spans="1:22" s="22" customFormat="1" x14ac:dyDescent="0.25">
      <c r="A24" s="19" t="s">
        <v>34</v>
      </c>
      <c r="B24" s="13" t="s">
        <v>12</v>
      </c>
      <c r="C24" s="24">
        <v>109</v>
      </c>
      <c r="D24" s="24">
        <f t="shared" si="2"/>
        <v>12</v>
      </c>
      <c r="E24" s="24">
        <v>121</v>
      </c>
      <c r="F24" s="13"/>
      <c r="G24" s="17"/>
      <c r="H24" s="17"/>
      <c r="I24" s="18"/>
      <c r="J24" s="18"/>
      <c r="K24" s="18"/>
      <c r="L24" s="14"/>
      <c r="Q24" s="23"/>
    </row>
    <row r="25" spans="1:22" s="22" customFormat="1" x14ac:dyDescent="0.25">
      <c r="A25" s="19" t="s">
        <v>35</v>
      </c>
      <c r="B25" s="13" t="s">
        <v>13</v>
      </c>
      <c r="C25" s="24">
        <v>182</v>
      </c>
      <c r="D25" s="24">
        <f t="shared" si="2"/>
        <v>12</v>
      </c>
      <c r="E25" s="24">
        <v>194</v>
      </c>
      <c r="F25" s="13"/>
      <c r="G25" s="17"/>
      <c r="H25" s="17"/>
      <c r="I25" s="18"/>
      <c r="J25" s="18"/>
      <c r="K25" s="18"/>
      <c r="L25" s="14"/>
      <c r="Q25" s="14"/>
    </row>
    <row r="26" spans="1:22" s="22" customFormat="1" ht="18.75" customHeight="1" x14ac:dyDescent="0.25">
      <c r="A26" s="19" t="s">
        <v>55</v>
      </c>
      <c r="B26" s="27" t="s">
        <v>14</v>
      </c>
      <c r="C26" s="24">
        <v>152</v>
      </c>
      <c r="D26" s="24">
        <f t="shared" si="2"/>
        <v>12</v>
      </c>
      <c r="E26" s="24">
        <v>164</v>
      </c>
      <c r="F26" s="13"/>
      <c r="G26" s="17"/>
      <c r="H26" s="17"/>
      <c r="I26" s="18"/>
      <c r="J26" s="18"/>
      <c r="K26" s="18"/>
      <c r="L26" s="14"/>
    </row>
    <row r="27" spans="1:22" ht="31.5" customHeight="1" x14ac:dyDescent="0.25">
      <c r="A27" s="50">
        <v>5</v>
      </c>
      <c r="B27" s="16" t="s">
        <v>59</v>
      </c>
      <c r="C27" s="25">
        <f>C28+C29</f>
        <v>25</v>
      </c>
      <c r="D27" s="25">
        <f>D28+D29+D31+D30</f>
        <v>3</v>
      </c>
      <c r="E27" s="25">
        <f>E28+E29+E30+E31</f>
        <v>28</v>
      </c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x14ac:dyDescent="0.25">
      <c r="A28" s="12" t="s">
        <v>36</v>
      </c>
      <c r="B28" s="44" t="s">
        <v>15</v>
      </c>
      <c r="C28" s="43">
        <v>0</v>
      </c>
      <c r="D28" s="24">
        <v>0</v>
      </c>
      <c r="E28" s="43">
        <f>C28+D28</f>
        <v>0</v>
      </c>
      <c r="F28" s="44"/>
      <c r="G28" s="6"/>
      <c r="H28" s="6"/>
    </row>
    <row r="29" spans="1:22" x14ac:dyDescent="0.25">
      <c r="A29" s="12" t="s">
        <v>37</v>
      </c>
      <c r="B29" s="44" t="s">
        <v>16</v>
      </c>
      <c r="C29" s="43">
        <v>25</v>
      </c>
      <c r="D29" s="24">
        <f>E29-C29</f>
        <v>0</v>
      </c>
      <c r="E29" s="43">
        <v>25</v>
      </c>
      <c r="F29" s="44"/>
      <c r="G29" s="6"/>
      <c r="H29" s="6"/>
      <c r="I29" s="51"/>
    </row>
    <row r="30" spans="1:22" x14ac:dyDescent="0.25">
      <c r="A30" s="12">
        <v>5.3</v>
      </c>
      <c r="B30" s="44" t="s">
        <v>60</v>
      </c>
      <c r="C30" s="43"/>
      <c r="D30" s="24">
        <v>2</v>
      </c>
      <c r="E30" s="43">
        <v>2</v>
      </c>
      <c r="F30" s="44"/>
      <c r="G30" s="6"/>
      <c r="H30" s="6"/>
      <c r="I30" s="51"/>
    </row>
    <row r="31" spans="1:22" x14ac:dyDescent="0.25">
      <c r="A31" s="12">
        <v>5.4</v>
      </c>
      <c r="B31" s="44" t="s">
        <v>61</v>
      </c>
      <c r="C31" s="43"/>
      <c r="D31" s="24">
        <v>1</v>
      </c>
      <c r="E31" s="43">
        <v>1</v>
      </c>
      <c r="F31" s="44"/>
      <c r="G31" s="6"/>
      <c r="H31" s="6"/>
      <c r="I31" s="51"/>
    </row>
    <row r="32" spans="1:22" s="54" customFormat="1" ht="18" customHeight="1" x14ac:dyDescent="0.25">
      <c r="A32" s="15">
        <v>6</v>
      </c>
      <c r="B32" s="16" t="s">
        <v>38</v>
      </c>
      <c r="C32" s="25">
        <f>SUM(C33:C40)</f>
        <v>212</v>
      </c>
      <c r="D32" s="25">
        <f>SUM(D33:D40)</f>
        <v>16</v>
      </c>
      <c r="E32" s="25">
        <f>SUM(E33:E40)</f>
        <v>225</v>
      </c>
      <c r="F32" s="16"/>
      <c r="G32" s="52"/>
      <c r="H32" s="52"/>
      <c r="I32" s="53"/>
    </row>
    <row r="33" spans="1:12" ht="19.5" customHeight="1" x14ac:dyDescent="0.25">
      <c r="A33" s="19" t="s">
        <v>23</v>
      </c>
      <c r="B33" s="13" t="s">
        <v>17</v>
      </c>
      <c r="C33" s="24">
        <v>133</v>
      </c>
      <c r="D33" s="24">
        <f>E33-C33</f>
        <v>7</v>
      </c>
      <c r="E33" s="24">
        <v>140</v>
      </c>
      <c r="F33" s="13"/>
      <c r="G33" s="17"/>
      <c r="H33" s="17"/>
      <c r="I33" s="53"/>
    </row>
    <row r="34" spans="1:12" ht="19.5" customHeight="1" x14ac:dyDescent="0.25">
      <c r="A34" s="19" t="s">
        <v>24</v>
      </c>
      <c r="B34" s="13" t="s">
        <v>18</v>
      </c>
      <c r="C34" s="24">
        <v>39</v>
      </c>
      <c r="D34" s="24">
        <v>5</v>
      </c>
      <c r="E34" s="24">
        <v>42</v>
      </c>
      <c r="F34" s="13"/>
      <c r="G34" s="17"/>
      <c r="H34" s="17"/>
      <c r="I34" s="53"/>
    </row>
    <row r="35" spans="1:12" ht="17.25" customHeight="1" x14ac:dyDescent="0.25">
      <c r="A35" s="19" t="s">
        <v>25</v>
      </c>
      <c r="B35" s="13" t="s">
        <v>19</v>
      </c>
      <c r="C35" s="24">
        <v>30</v>
      </c>
      <c r="D35" s="24">
        <v>2</v>
      </c>
      <c r="E35" s="24">
        <v>31</v>
      </c>
      <c r="F35" s="13"/>
      <c r="G35" s="17"/>
      <c r="H35" s="17"/>
      <c r="I35" s="53"/>
    </row>
    <row r="36" spans="1:12" x14ac:dyDescent="0.25">
      <c r="A36" s="19" t="s">
        <v>46</v>
      </c>
      <c r="B36" s="13" t="s">
        <v>45</v>
      </c>
      <c r="C36" s="19">
        <v>4</v>
      </c>
      <c r="D36" s="24">
        <f t="shared" ref="D36:D40" si="3">E36-C36</f>
        <v>0</v>
      </c>
      <c r="E36" s="24">
        <v>4</v>
      </c>
      <c r="F36" s="13"/>
      <c r="G36" s="17"/>
      <c r="H36" s="17"/>
      <c r="I36" s="53"/>
    </row>
    <row r="37" spans="1:12" ht="21" customHeight="1" x14ac:dyDescent="0.25">
      <c r="A37" s="19" t="s">
        <v>47</v>
      </c>
      <c r="B37" s="13" t="s">
        <v>41</v>
      </c>
      <c r="C37" s="19">
        <v>0</v>
      </c>
      <c r="D37" s="24">
        <f t="shared" si="3"/>
        <v>0</v>
      </c>
      <c r="E37" s="24">
        <v>0</v>
      </c>
      <c r="F37" s="13"/>
      <c r="G37" s="17"/>
      <c r="H37" s="17"/>
      <c r="I37" s="53"/>
      <c r="J37" s="6"/>
      <c r="K37" s="6"/>
      <c r="L37" s="6"/>
    </row>
    <row r="38" spans="1:12" ht="18.75" customHeight="1" x14ac:dyDescent="0.25">
      <c r="A38" s="55" t="s">
        <v>48</v>
      </c>
      <c r="B38" s="13" t="s">
        <v>49</v>
      </c>
      <c r="C38" s="19">
        <v>5</v>
      </c>
      <c r="D38" s="24">
        <f t="shared" si="3"/>
        <v>0</v>
      </c>
      <c r="E38" s="24">
        <v>5</v>
      </c>
      <c r="F38" s="13"/>
      <c r="G38" s="17"/>
      <c r="H38" s="17"/>
      <c r="I38" s="56"/>
    </row>
    <row r="39" spans="1:12" ht="16.5" customHeight="1" x14ac:dyDescent="0.25">
      <c r="A39" s="41">
        <v>6.7</v>
      </c>
      <c r="B39" s="44" t="s">
        <v>57</v>
      </c>
      <c r="C39" s="43">
        <v>1</v>
      </c>
      <c r="D39" s="24">
        <f>E39-C39</f>
        <v>0</v>
      </c>
      <c r="E39" s="12">
        <v>1</v>
      </c>
      <c r="F39" s="44"/>
      <c r="I39" s="57"/>
    </row>
    <row r="40" spans="1:12" x14ac:dyDescent="0.25">
      <c r="A40" s="41">
        <v>6.8</v>
      </c>
      <c r="B40" s="58" t="s">
        <v>64</v>
      </c>
      <c r="C40" s="41">
        <v>0</v>
      </c>
      <c r="D40" s="24">
        <f t="shared" si="3"/>
        <v>2</v>
      </c>
      <c r="E40" s="41">
        <v>2</v>
      </c>
      <c r="F40" s="44"/>
      <c r="I40" s="28"/>
    </row>
  </sheetData>
  <mergeCells count="8">
    <mergeCell ref="H21:K21"/>
    <mergeCell ref="I13:O13"/>
    <mergeCell ref="A1:F1"/>
    <mergeCell ref="A2:F2"/>
    <mergeCell ref="C4:E4"/>
    <mergeCell ref="B4:B5"/>
    <mergeCell ref="A4:A5"/>
    <mergeCell ref="F4:F5"/>
  </mergeCells>
  <phoneticPr fontId="1" type="noConversion"/>
  <pageMargins left="0.5" right="0.45" top="0.5" bottom="0.25" header="0.05" footer="0.0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2026-05-21T07:55:12Z</cp:lastPrinted>
  <dcterms:created xsi:type="dcterms:W3CDTF">2025-08-19T03:18:08Z</dcterms:created>
  <dcterms:modified xsi:type="dcterms:W3CDTF">2026-05-21T08:03:22Z</dcterms:modified>
</cp:coreProperties>
</file>